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U:\10081 50035 TUFFOteknikutveckling och forskning förorenade områden 18054\! Tuffo (beg. beh.)\! Mallar\Mallar uppföljning\"/>
    </mc:Choice>
  </mc:AlternateContent>
  <xr:revisionPtr revIDLastSave="0" documentId="13_ncr:1_{7436DA31-9176-4201-8134-F4E43389D017}" xr6:coauthVersionLast="47" xr6:coauthVersionMax="47" xr10:uidLastSave="{00000000-0000-0000-0000-000000000000}"/>
  <bookViews>
    <workbookView xWindow="-120" yWindow="-120" windowWidth="29040" windowHeight="15840" firstSheet="8" activeTab="12" xr2:uid="{00000000-000D-0000-FFFF-FFFF00000000}"/>
  </bookViews>
  <sheets>
    <sheet name="Instruktion" sheetId="1" r:id="rId1"/>
    <sheet name="Underlag" sheetId="4" r:id="rId2"/>
    <sheet name="B1 Total" sheetId="2" r:id="rId3"/>
    <sheet name="B2 Total" sheetId="3" r:id="rId4"/>
    <sheet name="B1 Medelsförvaltare" sheetId="9" r:id="rId5"/>
    <sheet name="B2 Medelsförvaltare" sheetId="10" r:id="rId6"/>
    <sheet name="B1 Bidragsmottagare 1" sheetId="5" r:id="rId7"/>
    <sheet name="B2 Bidragsmottagare 1" sheetId="6" r:id="rId8"/>
    <sheet name="B1 Bidragsmottagare 2" sheetId="7" r:id="rId9"/>
    <sheet name="B2 Bidragsmottagare 2" sheetId="8" r:id="rId10"/>
    <sheet name="B1 Bidragsmottagare 3" sheetId="11" r:id="rId11"/>
    <sheet name="B2 Bidragsmottagare 3" sheetId="12" r:id="rId12"/>
    <sheet name="B1 Bidragsmottagare 4" sheetId="13" r:id="rId13"/>
    <sheet name="B2 Bidragsmottagare 4"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3" l="1"/>
  <c r="K27" i="3"/>
  <c r="C37" i="3"/>
  <c r="I27" i="3"/>
  <c r="B27" i="3"/>
  <c r="F9" i="3"/>
  <c r="E9" i="3"/>
  <c r="D19" i="3"/>
  <c r="C19" i="3"/>
  <c r="D80" i="2"/>
  <c r="C51" i="3"/>
  <c r="B29" i="10"/>
  <c r="K29" i="3"/>
  <c r="L29" i="3"/>
  <c r="K30" i="3"/>
  <c r="L30" i="3"/>
  <c r="K31" i="3"/>
  <c r="L31" i="3"/>
  <c r="K32" i="3"/>
  <c r="L32" i="3"/>
  <c r="K33" i="3"/>
  <c r="L33" i="3"/>
  <c r="K34" i="3"/>
  <c r="L34" i="3"/>
  <c r="K35" i="3"/>
  <c r="L35" i="3"/>
  <c r="K36" i="3"/>
  <c r="L36" i="3"/>
  <c r="L28" i="3"/>
  <c r="K28" i="3"/>
  <c r="L27" i="3"/>
  <c r="E10" i="3"/>
  <c r="E19" i="3"/>
  <c r="F18" i="3"/>
  <c r="E18" i="3"/>
  <c r="F17" i="3"/>
  <c r="E17" i="3"/>
  <c r="F16" i="3"/>
  <c r="E16" i="3"/>
  <c r="F15" i="3"/>
  <c r="E15" i="3"/>
  <c r="F14" i="3"/>
  <c r="E14" i="3"/>
  <c r="F13" i="3"/>
  <c r="E13" i="3"/>
  <c r="F12" i="3"/>
  <c r="E12" i="3"/>
  <c r="F11" i="3"/>
  <c r="E11" i="3"/>
  <c r="F10" i="3"/>
  <c r="A27" i="6"/>
  <c r="A27" i="8"/>
  <c r="A27" i="12"/>
  <c r="A27" i="14"/>
  <c r="A37" i="14"/>
  <c r="H29" i="14"/>
  <c r="G29" i="14"/>
  <c r="F29" i="14"/>
  <c r="E29" i="14"/>
  <c r="D29" i="14"/>
  <c r="C29" i="14"/>
  <c r="B29" i="14"/>
  <c r="J28" i="14"/>
  <c r="I28" i="14"/>
  <c r="B37" i="14" s="1"/>
  <c r="H28" i="14"/>
  <c r="J27" i="14"/>
  <c r="J29" i="14" s="1"/>
  <c r="I27" i="14"/>
  <c r="I29" i="14" s="1"/>
  <c r="K29" i="14" s="1"/>
  <c r="H27" i="14"/>
  <c r="F19" i="14"/>
  <c r="D19" i="14"/>
  <c r="C19" i="14"/>
  <c r="F18" i="14"/>
  <c r="E18" i="14"/>
  <c r="F17" i="14"/>
  <c r="E17" i="14"/>
  <c r="F16" i="14"/>
  <c r="E16" i="14"/>
  <c r="F15" i="14"/>
  <c r="E15" i="14"/>
  <c r="F14" i="14"/>
  <c r="E14" i="14"/>
  <c r="F13" i="14"/>
  <c r="E13" i="14"/>
  <c r="F12" i="14"/>
  <c r="E12" i="14"/>
  <c r="F11" i="14"/>
  <c r="E11" i="14"/>
  <c r="F10" i="14"/>
  <c r="E10" i="14"/>
  <c r="F9" i="14"/>
  <c r="E9" i="14"/>
  <c r="E19" i="14" s="1"/>
  <c r="I29" i="12"/>
  <c r="K29" i="12" s="1"/>
  <c r="H29" i="12"/>
  <c r="G29" i="12"/>
  <c r="F29" i="12"/>
  <c r="E29" i="12"/>
  <c r="D29" i="12"/>
  <c r="C29" i="12"/>
  <c r="B29" i="12"/>
  <c r="K28" i="12"/>
  <c r="J28" i="12"/>
  <c r="I28" i="12"/>
  <c r="B37" i="12" s="1"/>
  <c r="H28" i="12"/>
  <c r="K27" i="12"/>
  <c r="J27" i="12"/>
  <c r="J29" i="12" s="1"/>
  <c r="I27" i="12"/>
  <c r="H27" i="12"/>
  <c r="A37" i="12"/>
  <c r="D19" i="12"/>
  <c r="C19" i="12"/>
  <c r="F19" i="12" s="1"/>
  <c r="F18" i="12"/>
  <c r="E18" i="12"/>
  <c r="F17" i="12"/>
  <c r="E17" i="12"/>
  <c r="F16" i="12"/>
  <c r="E16" i="12"/>
  <c r="F15" i="12"/>
  <c r="E15" i="12"/>
  <c r="F14" i="12"/>
  <c r="E14" i="12"/>
  <c r="F13" i="12"/>
  <c r="E13" i="12"/>
  <c r="F12" i="12"/>
  <c r="E12" i="12"/>
  <c r="F11" i="12"/>
  <c r="E11" i="12"/>
  <c r="F10" i="12"/>
  <c r="E10" i="12"/>
  <c r="F9" i="12"/>
  <c r="E9" i="12"/>
  <c r="E19" i="12" s="1"/>
  <c r="B37" i="8"/>
  <c r="B39" i="8" s="1"/>
  <c r="A37" i="8"/>
  <c r="I29" i="8"/>
  <c r="K29" i="8" s="1"/>
  <c r="H29" i="8"/>
  <c r="G29" i="8"/>
  <c r="F29" i="8"/>
  <c r="E29" i="8"/>
  <c r="D29" i="8"/>
  <c r="C29" i="8"/>
  <c r="B29" i="8"/>
  <c r="K28" i="8"/>
  <c r="J28" i="8"/>
  <c r="I28" i="8"/>
  <c r="H28" i="8"/>
  <c r="K27" i="8"/>
  <c r="J27" i="8"/>
  <c r="J29" i="8" s="1"/>
  <c r="I27" i="8"/>
  <c r="H27" i="8"/>
  <c r="F19" i="8"/>
  <c r="D19" i="8"/>
  <c r="C19" i="8"/>
  <c r="F18" i="8"/>
  <c r="E18" i="8"/>
  <c r="F17" i="8"/>
  <c r="E17" i="8"/>
  <c r="F16" i="8"/>
  <c r="E16" i="8"/>
  <c r="F15" i="8"/>
  <c r="E15" i="8"/>
  <c r="F14" i="8"/>
  <c r="E14" i="8"/>
  <c r="F13" i="8"/>
  <c r="E13" i="8"/>
  <c r="F12" i="8"/>
  <c r="E12" i="8"/>
  <c r="F11" i="8"/>
  <c r="E11" i="8"/>
  <c r="F10" i="8"/>
  <c r="E10" i="8"/>
  <c r="F9" i="8"/>
  <c r="E9" i="8"/>
  <c r="E19" i="8" s="1"/>
  <c r="A37" i="6"/>
  <c r="G29" i="6"/>
  <c r="F29" i="6"/>
  <c r="E29" i="6"/>
  <c r="D29" i="6"/>
  <c r="C29" i="6"/>
  <c r="B29" i="6"/>
  <c r="I28" i="6"/>
  <c r="B37" i="6" s="1"/>
  <c r="H28" i="6"/>
  <c r="I27" i="6"/>
  <c r="I29" i="6" s="1"/>
  <c r="H27" i="6"/>
  <c r="H29" i="6" s="1"/>
  <c r="D19" i="6"/>
  <c r="F19" i="6" s="1"/>
  <c r="C19" i="6"/>
  <c r="F18" i="6"/>
  <c r="E18" i="6"/>
  <c r="F17" i="6"/>
  <c r="E17" i="6"/>
  <c r="F16" i="6"/>
  <c r="E16" i="6"/>
  <c r="F15" i="6"/>
  <c r="E15" i="6"/>
  <c r="F14" i="6"/>
  <c r="E14" i="6"/>
  <c r="F13" i="6"/>
  <c r="E13" i="6"/>
  <c r="F12" i="6"/>
  <c r="E12" i="6"/>
  <c r="F11" i="6"/>
  <c r="E11" i="6"/>
  <c r="F10" i="6"/>
  <c r="E10" i="6"/>
  <c r="E19" i="6" s="1"/>
  <c r="F9" i="6"/>
  <c r="E9" i="6"/>
  <c r="A27" i="10"/>
  <c r="G29" i="10"/>
  <c r="F29" i="10"/>
  <c r="E29" i="10"/>
  <c r="D29" i="10"/>
  <c r="C29" i="10"/>
  <c r="I28" i="10"/>
  <c r="B37" i="10" s="1"/>
  <c r="H28" i="10"/>
  <c r="I27" i="10"/>
  <c r="I29" i="10" s="1"/>
  <c r="H27" i="10"/>
  <c r="H29" i="10" s="1"/>
  <c r="A37" i="10"/>
  <c r="D19" i="10"/>
  <c r="F19" i="10" s="1"/>
  <c r="C19" i="10"/>
  <c r="F18" i="10"/>
  <c r="E18" i="10"/>
  <c r="F17" i="10"/>
  <c r="E17" i="10"/>
  <c r="F16" i="10"/>
  <c r="E16" i="10"/>
  <c r="F15" i="10"/>
  <c r="E15" i="10"/>
  <c r="F14" i="10"/>
  <c r="E14" i="10"/>
  <c r="F13" i="10"/>
  <c r="E13" i="10"/>
  <c r="F12" i="10"/>
  <c r="E12" i="10"/>
  <c r="F11" i="10"/>
  <c r="E11" i="10"/>
  <c r="F10" i="10"/>
  <c r="E10" i="10"/>
  <c r="E19" i="10" s="1"/>
  <c r="F9" i="10"/>
  <c r="E9" i="10"/>
  <c r="F19" i="3" l="1"/>
  <c r="B39" i="14"/>
  <c r="C37" i="14"/>
  <c r="K27" i="14"/>
  <c r="K28" i="14"/>
  <c r="B39" i="12"/>
  <c r="C37" i="12"/>
  <c r="C37" i="8"/>
  <c r="B39" i="6"/>
  <c r="C37" i="6"/>
  <c r="K29" i="6"/>
  <c r="J27" i="6"/>
  <c r="J29" i="6" s="1"/>
  <c r="J28" i="6"/>
  <c r="K27" i="6"/>
  <c r="K28" i="6"/>
  <c r="B39" i="10"/>
  <c r="C37" i="10"/>
  <c r="K29" i="10"/>
  <c r="J27" i="10"/>
  <c r="J29" i="10" s="1"/>
  <c r="J28" i="10"/>
  <c r="K27" i="10"/>
  <c r="K28" i="10"/>
  <c r="I36" i="3" l="1"/>
  <c r="B53" i="2" l="1"/>
  <c r="B52" i="2"/>
  <c r="C46" i="3" l="1"/>
  <c r="J34" i="3"/>
  <c r="I34" i="3"/>
  <c r="I55" i="2"/>
  <c r="H14" i="9"/>
  <c r="I14" i="9"/>
  <c r="I45" i="9" s="1"/>
  <c r="I56" i="9" s="1"/>
  <c r="C45" i="3" s="1"/>
  <c r="H15" i="9"/>
  <c r="I15" i="9"/>
  <c r="H16" i="9"/>
  <c r="I16" i="9"/>
  <c r="H17" i="9"/>
  <c r="I17" i="9"/>
  <c r="H18" i="9"/>
  <c r="I18" i="9"/>
  <c r="H19" i="9"/>
  <c r="I19" i="9"/>
  <c r="H20" i="9"/>
  <c r="I20" i="9"/>
  <c r="H21" i="9"/>
  <c r="I21" i="9"/>
  <c r="H23" i="9"/>
  <c r="I23" i="9"/>
  <c r="H24" i="9"/>
  <c r="I24" i="9"/>
  <c r="H25" i="9"/>
  <c r="I25" i="9"/>
  <c r="H26" i="9"/>
  <c r="I26" i="9"/>
  <c r="H27" i="9"/>
  <c r="I27" i="9"/>
  <c r="H28" i="9"/>
  <c r="I28" i="9"/>
  <c r="H29" i="9"/>
  <c r="I29" i="9"/>
  <c r="H30" i="9"/>
  <c r="I30" i="9"/>
  <c r="H32" i="9"/>
  <c r="I32" i="9"/>
  <c r="H33" i="9"/>
  <c r="I33" i="9"/>
  <c r="H34" i="9"/>
  <c r="I34" i="9"/>
  <c r="H35" i="9"/>
  <c r="I35" i="9"/>
  <c r="H36" i="9"/>
  <c r="I36" i="9"/>
  <c r="H37" i="9"/>
  <c r="I37" i="9"/>
  <c r="H39" i="9"/>
  <c r="I39" i="9"/>
  <c r="H40" i="9"/>
  <c r="I40" i="9"/>
  <c r="H41" i="9"/>
  <c r="I41" i="9"/>
  <c r="H42" i="9"/>
  <c r="I42" i="9"/>
  <c r="H43" i="9"/>
  <c r="I43" i="9"/>
  <c r="H44" i="9"/>
  <c r="I44" i="9"/>
  <c r="B45" i="9"/>
  <c r="B56" i="9" s="1"/>
  <c r="C45" i="9"/>
  <c r="C56" i="9" s="1"/>
  <c r="D45" i="9"/>
  <c r="D56" i="9" s="1"/>
  <c r="E45" i="9"/>
  <c r="F45" i="9"/>
  <c r="G45" i="9"/>
  <c r="H48" i="9"/>
  <c r="I48" i="9"/>
  <c r="H49" i="9"/>
  <c r="I49" i="9"/>
  <c r="H50" i="9"/>
  <c r="I50" i="9"/>
  <c r="H52" i="9"/>
  <c r="I52" i="9"/>
  <c r="H53" i="9"/>
  <c r="I53" i="9"/>
  <c r="H54" i="9"/>
  <c r="I54" i="9"/>
  <c r="B55" i="9"/>
  <c r="C55" i="9"/>
  <c r="D55" i="9"/>
  <c r="E55" i="9"/>
  <c r="F55" i="9"/>
  <c r="G55" i="9"/>
  <c r="H55" i="9"/>
  <c r="I55" i="9"/>
  <c r="F56" i="9"/>
  <c r="G56" i="9"/>
  <c r="C61" i="9"/>
  <c r="E61" i="9"/>
  <c r="G61" i="9"/>
  <c r="C62" i="9"/>
  <c r="E62" i="9"/>
  <c r="G62" i="9"/>
  <c r="I62" i="9"/>
  <c r="C63" i="9"/>
  <c r="E63" i="9"/>
  <c r="G63" i="9"/>
  <c r="I63" i="9"/>
  <c r="C64" i="9"/>
  <c r="E64" i="9"/>
  <c r="G64" i="9"/>
  <c r="I64" i="9"/>
  <c r="C65" i="9"/>
  <c r="E65" i="9"/>
  <c r="G65" i="9"/>
  <c r="I65" i="9"/>
  <c r="C66" i="9"/>
  <c r="E66" i="9"/>
  <c r="G66" i="9"/>
  <c r="I66" i="9"/>
  <c r="E56" i="9" l="1"/>
  <c r="H45" i="9"/>
  <c r="H56" i="9" s="1"/>
  <c r="I61" i="9"/>
  <c r="B45" i="3"/>
  <c r="C47" i="3"/>
  <c r="C48" i="3"/>
  <c r="C49" i="3"/>
  <c r="D29" i="3" l="1"/>
  <c r="E29" i="3"/>
  <c r="F29" i="3"/>
  <c r="G29" i="3"/>
  <c r="H29" i="3"/>
  <c r="D30" i="3"/>
  <c r="E30" i="3"/>
  <c r="F30" i="3"/>
  <c r="G30" i="3"/>
  <c r="H30" i="3"/>
  <c r="D31" i="3"/>
  <c r="E31" i="3"/>
  <c r="F31" i="3"/>
  <c r="G31" i="3"/>
  <c r="H31" i="3"/>
  <c r="C31" i="3"/>
  <c r="C30" i="3"/>
  <c r="C29" i="3"/>
  <c r="D28" i="3"/>
  <c r="E28" i="3"/>
  <c r="F28" i="3"/>
  <c r="G28" i="3"/>
  <c r="H28" i="3"/>
  <c r="C28" i="3"/>
  <c r="D27" i="3"/>
  <c r="E27" i="3"/>
  <c r="F27" i="3"/>
  <c r="G27" i="3"/>
  <c r="H27" i="3"/>
  <c r="C27" i="3"/>
  <c r="D65" i="2"/>
  <c r="E65" i="2"/>
  <c r="F65" i="2"/>
  <c r="G65" i="2"/>
  <c r="H65" i="2"/>
  <c r="D66" i="2"/>
  <c r="E66" i="2"/>
  <c r="F66" i="2"/>
  <c r="G66" i="2"/>
  <c r="H66" i="2"/>
  <c r="D67" i="2"/>
  <c r="E67" i="2"/>
  <c r="F67" i="2"/>
  <c r="G67" i="2"/>
  <c r="H67" i="2"/>
  <c r="D68" i="2"/>
  <c r="E68" i="2"/>
  <c r="F68" i="2"/>
  <c r="G68" i="2"/>
  <c r="H68" i="2"/>
  <c r="D69" i="2"/>
  <c r="E69" i="2"/>
  <c r="F69" i="2"/>
  <c r="G69" i="2"/>
  <c r="H69" i="2"/>
  <c r="D59" i="2"/>
  <c r="E59" i="2"/>
  <c r="F59" i="2"/>
  <c r="G59" i="2"/>
  <c r="H59" i="2"/>
  <c r="D60" i="2"/>
  <c r="E60" i="2"/>
  <c r="F60" i="2"/>
  <c r="G60" i="2"/>
  <c r="H60" i="2"/>
  <c r="D61" i="2"/>
  <c r="E61" i="2"/>
  <c r="F61" i="2"/>
  <c r="G61" i="2"/>
  <c r="H61" i="2"/>
  <c r="D62" i="2"/>
  <c r="E62" i="2"/>
  <c r="F62" i="2"/>
  <c r="G62" i="2"/>
  <c r="H62" i="2"/>
  <c r="D63" i="2"/>
  <c r="E63" i="2"/>
  <c r="F63" i="2"/>
  <c r="G63" i="2"/>
  <c r="H63" i="2"/>
  <c r="D49" i="2"/>
  <c r="E49" i="2"/>
  <c r="F49" i="2"/>
  <c r="G49" i="2"/>
  <c r="H49" i="2"/>
  <c r="D50" i="2"/>
  <c r="E50" i="2"/>
  <c r="F50" i="2"/>
  <c r="G50" i="2"/>
  <c r="H50" i="2"/>
  <c r="D51" i="2"/>
  <c r="E51" i="2"/>
  <c r="F51" i="2"/>
  <c r="G51" i="2"/>
  <c r="H51" i="2"/>
  <c r="D52" i="2"/>
  <c r="E52" i="2"/>
  <c r="F52" i="2"/>
  <c r="G52" i="2"/>
  <c r="H52" i="2"/>
  <c r="D53" i="2"/>
  <c r="E53" i="2"/>
  <c r="F53" i="2"/>
  <c r="G53" i="2"/>
  <c r="H53" i="2"/>
  <c r="D41" i="2"/>
  <c r="E41" i="2"/>
  <c r="F41" i="2"/>
  <c r="G41" i="2"/>
  <c r="H41" i="2"/>
  <c r="D42" i="2"/>
  <c r="E42" i="2"/>
  <c r="F42" i="2"/>
  <c r="G42" i="2"/>
  <c r="H42" i="2"/>
  <c r="D43" i="2"/>
  <c r="E43" i="2"/>
  <c r="F43" i="2"/>
  <c r="G43" i="2"/>
  <c r="H43" i="2"/>
  <c r="D44" i="2"/>
  <c r="E44" i="2"/>
  <c r="F44" i="2"/>
  <c r="G44" i="2"/>
  <c r="H44" i="2"/>
  <c r="D45" i="2"/>
  <c r="E45" i="2"/>
  <c r="F45" i="2"/>
  <c r="G45" i="2"/>
  <c r="H45" i="2"/>
  <c r="C69" i="2"/>
  <c r="C68" i="2"/>
  <c r="C67" i="2"/>
  <c r="C66" i="2"/>
  <c r="C65" i="2"/>
  <c r="C63" i="2"/>
  <c r="C62" i="2"/>
  <c r="C61" i="2"/>
  <c r="C60" i="2"/>
  <c r="C59" i="2"/>
  <c r="C53" i="2"/>
  <c r="C52" i="2"/>
  <c r="C51" i="2"/>
  <c r="C50" i="2"/>
  <c r="C49" i="2"/>
  <c r="C45" i="2"/>
  <c r="C44" i="2"/>
  <c r="C43" i="2"/>
  <c r="C42" i="2"/>
  <c r="C41" i="2"/>
  <c r="D32" i="2"/>
  <c r="E32" i="2"/>
  <c r="F32" i="2"/>
  <c r="G32" i="2"/>
  <c r="H32" i="2"/>
  <c r="D33" i="2"/>
  <c r="E33" i="2"/>
  <c r="F33" i="2"/>
  <c r="G33" i="2"/>
  <c r="H33" i="2"/>
  <c r="D34" i="2"/>
  <c r="E34" i="2"/>
  <c r="F34" i="2"/>
  <c r="G34" i="2"/>
  <c r="H34" i="2"/>
  <c r="D35" i="2"/>
  <c r="E35" i="2"/>
  <c r="F35" i="2"/>
  <c r="G35" i="2"/>
  <c r="H35" i="2"/>
  <c r="D36" i="2"/>
  <c r="E36" i="2"/>
  <c r="F36" i="2"/>
  <c r="G36" i="2"/>
  <c r="H36" i="2"/>
  <c r="C36" i="2"/>
  <c r="C35" i="2"/>
  <c r="C34" i="2"/>
  <c r="C33" i="2"/>
  <c r="C32" i="2"/>
  <c r="D25" i="2"/>
  <c r="E25" i="2"/>
  <c r="F25" i="2"/>
  <c r="G25" i="2"/>
  <c r="H25" i="2"/>
  <c r="D26" i="2"/>
  <c r="E26" i="2"/>
  <c r="F26" i="2"/>
  <c r="G26" i="2"/>
  <c r="H26" i="2"/>
  <c r="D27" i="2"/>
  <c r="E27" i="2"/>
  <c r="F27" i="2"/>
  <c r="G27" i="2"/>
  <c r="H27" i="2"/>
  <c r="C27" i="2"/>
  <c r="C26" i="2"/>
  <c r="C25" i="2"/>
  <c r="D24" i="2"/>
  <c r="E24" i="2"/>
  <c r="F24" i="2"/>
  <c r="G24" i="2"/>
  <c r="H24" i="2"/>
  <c r="C24" i="2"/>
  <c r="D23" i="2"/>
  <c r="E23" i="2"/>
  <c r="F23" i="2"/>
  <c r="G23" i="2"/>
  <c r="H23" i="2"/>
  <c r="C23" i="2"/>
  <c r="G66" i="5"/>
  <c r="E66" i="5"/>
  <c r="C66" i="5"/>
  <c r="G65" i="5"/>
  <c r="E65" i="5"/>
  <c r="C65" i="5"/>
  <c r="G64" i="5"/>
  <c r="E64" i="5"/>
  <c r="C64" i="5"/>
  <c r="G63" i="5"/>
  <c r="E63" i="5"/>
  <c r="C63" i="5"/>
  <c r="G62" i="5"/>
  <c r="E62" i="5"/>
  <c r="C62" i="5"/>
  <c r="G61" i="5"/>
  <c r="E61" i="5"/>
  <c r="C61" i="5"/>
  <c r="G55" i="5"/>
  <c r="F55" i="5"/>
  <c r="E55" i="5"/>
  <c r="D55" i="5"/>
  <c r="C55" i="5"/>
  <c r="B55" i="5"/>
  <c r="I54" i="5"/>
  <c r="H54" i="5"/>
  <c r="I53" i="5"/>
  <c r="H53" i="5"/>
  <c r="I52" i="5"/>
  <c r="I66" i="5" s="1"/>
  <c r="H52" i="5"/>
  <c r="I50" i="5"/>
  <c r="H50" i="5"/>
  <c r="I49" i="5"/>
  <c r="H49" i="5"/>
  <c r="I48" i="5"/>
  <c r="I65" i="5" s="1"/>
  <c r="H48" i="5"/>
  <c r="H55" i="5" s="1"/>
  <c r="G45" i="5"/>
  <c r="G56" i="5" s="1"/>
  <c r="F45" i="5"/>
  <c r="F56" i="5" s="1"/>
  <c r="E45" i="5"/>
  <c r="E56" i="5" s="1"/>
  <c r="D45" i="5"/>
  <c r="D56" i="5" s="1"/>
  <c r="C45" i="5"/>
  <c r="C56" i="5" s="1"/>
  <c r="B45" i="5"/>
  <c r="B56" i="5" s="1"/>
  <c r="I44" i="5"/>
  <c r="H44" i="5"/>
  <c r="I43" i="5"/>
  <c r="H43" i="5"/>
  <c r="I42" i="5"/>
  <c r="H42" i="5"/>
  <c r="I41" i="5"/>
  <c r="H41" i="5"/>
  <c r="I40" i="5"/>
  <c r="H40" i="5"/>
  <c r="I39" i="5"/>
  <c r="I64" i="5" s="1"/>
  <c r="H39" i="5"/>
  <c r="I37" i="5"/>
  <c r="H37" i="5"/>
  <c r="I36" i="5"/>
  <c r="H36" i="5"/>
  <c r="I35" i="5"/>
  <c r="H35" i="5"/>
  <c r="I34" i="5"/>
  <c r="H34" i="5"/>
  <c r="I33" i="5"/>
  <c r="H33" i="5"/>
  <c r="I32" i="5"/>
  <c r="I63" i="5" s="1"/>
  <c r="H32" i="5"/>
  <c r="I30" i="5"/>
  <c r="H30" i="5"/>
  <c r="I29" i="5"/>
  <c r="H29" i="5"/>
  <c r="I28" i="5"/>
  <c r="H28" i="5"/>
  <c r="I27" i="5"/>
  <c r="H27" i="5"/>
  <c r="I26" i="5"/>
  <c r="H26" i="5"/>
  <c r="I25" i="5"/>
  <c r="H25" i="5"/>
  <c r="I24" i="5"/>
  <c r="H24" i="5"/>
  <c r="I23" i="5"/>
  <c r="I62" i="5" s="1"/>
  <c r="H23" i="5"/>
  <c r="I21" i="5"/>
  <c r="H21" i="5"/>
  <c r="I20" i="5"/>
  <c r="H20" i="5"/>
  <c r="I19" i="5"/>
  <c r="H19" i="5"/>
  <c r="I18" i="5"/>
  <c r="H18" i="5"/>
  <c r="I17" i="5"/>
  <c r="H17" i="5"/>
  <c r="I16" i="5"/>
  <c r="H16" i="5"/>
  <c r="I15" i="5"/>
  <c r="H15" i="5"/>
  <c r="I14" i="5"/>
  <c r="I61" i="5" s="1"/>
  <c r="H14" i="5"/>
  <c r="H45" i="5" s="1"/>
  <c r="G66" i="13"/>
  <c r="E66" i="13"/>
  <c r="C66" i="13"/>
  <c r="G65" i="13"/>
  <c r="E65" i="13"/>
  <c r="C65" i="13"/>
  <c r="G64" i="13"/>
  <c r="E64" i="13"/>
  <c r="C64" i="13"/>
  <c r="G63" i="13"/>
  <c r="E63" i="13"/>
  <c r="C63" i="13"/>
  <c r="G62" i="13"/>
  <c r="E62" i="13"/>
  <c r="C62" i="13"/>
  <c r="G61" i="13"/>
  <c r="E61" i="13"/>
  <c r="C61" i="13"/>
  <c r="G55" i="13"/>
  <c r="F55" i="13"/>
  <c r="E55" i="13"/>
  <c r="D55" i="13"/>
  <c r="C55" i="13"/>
  <c r="B55" i="13"/>
  <c r="I54" i="13"/>
  <c r="H54" i="13"/>
  <c r="I53" i="13"/>
  <c r="H53" i="13"/>
  <c r="I52" i="13"/>
  <c r="I66" i="13" s="1"/>
  <c r="H52" i="13"/>
  <c r="I50" i="13"/>
  <c r="H50" i="13"/>
  <c r="I49" i="13"/>
  <c r="H49" i="13"/>
  <c r="I48" i="13"/>
  <c r="I65" i="13" s="1"/>
  <c r="H48" i="13"/>
  <c r="H55" i="13" s="1"/>
  <c r="G45" i="13"/>
  <c r="G56" i="13" s="1"/>
  <c r="F45" i="13"/>
  <c r="F56" i="13" s="1"/>
  <c r="E45" i="13"/>
  <c r="E56" i="13" s="1"/>
  <c r="D45" i="13"/>
  <c r="D56" i="13" s="1"/>
  <c r="C45" i="13"/>
  <c r="C56" i="13" s="1"/>
  <c r="B45" i="13"/>
  <c r="B56" i="13" s="1"/>
  <c r="I44" i="13"/>
  <c r="H44" i="13"/>
  <c r="I43" i="13"/>
  <c r="H43" i="13"/>
  <c r="I42" i="13"/>
  <c r="H42" i="13"/>
  <c r="I41" i="13"/>
  <c r="H41" i="13"/>
  <c r="I40" i="13"/>
  <c r="H40" i="13"/>
  <c r="I39" i="13"/>
  <c r="I64" i="13" s="1"/>
  <c r="H39" i="13"/>
  <c r="I37" i="13"/>
  <c r="H37" i="13"/>
  <c r="I36" i="13"/>
  <c r="H36" i="13"/>
  <c r="I35" i="13"/>
  <c r="H35" i="13"/>
  <c r="I34" i="13"/>
  <c r="H34" i="13"/>
  <c r="I33" i="13"/>
  <c r="H33" i="13"/>
  <c r="I32" i="13"/>
  <c r="I63" i="13" s="1"/>
  <c r="H32" i="13"/>
  <c r="I30" i="13"/>
  <c r="H30" i="13"/>
  <c r="I29" i="13"/>
  <c r="H29" i="13"/>
  <c r="I28" i="13"/>
  <c r="H28" i="13"/>
  <c r="I27" i="13"/>
  <c r="H27" i="13"/>
  <c r="I26" i="13"/>
  <c r="H26" i="13"/>
  <c r="I25" i="13"/>
  <c r="H25" i="13"/>
  <c r="I24" i="13"/>
  <c r="H24" i="13"/>
  <c r="I23" i="13"/>
  <c r="I62" i="13" s="1"/>
  <c r="H23" i="13"/>
  <c r="I21" i="13"/>
  <c r="H21" i="13"/>
  <c r="I20" i="13"/>
  <c r="H20" i="13"/>
  <c r="I19" i="13"/>
  <c r="H19" i="13"/>
  <c r="I18" i="13"/>
  <c r="H18" i="13"/>
  <c r="I17" i="13"/>
  <c r="H17" i="13"/>
  <c r="I16" i="13"/>
  <c r="H16" i="13"/>
  <c r="I15" i="13"/>
  <c r="H15" i="13"/>
  <c r="I14" i="13"/>
  <c r="I61" i="13" s="1"/>
  <c r="H14" i="13"/>
  <c r="H45" i="13" s="1"/>
  <c r="G66" i="11"/>
  <c r="E66" i="11"/>
  <c r="C66" i="11"/>
  <c r="G65" i="11"/>
  <c r="E65" i="11"/>
  <c r="C65" i="11"/>
  <c r="G64" i="11"/>
  <c r="E64" i="11"/>
  <c r="C64" i="11"/>
  <c r="G63" i="11"/>
  <c r="E63" i="11"/>
  <c r="C63" i="11"/>
  <c r="G62" i="11"/>
  <c r="E62" i="11"/>
  <c r="C62" i="11"/>
  <c r="G61" i="11"/>
  <c r="E61" i="11"/>
  <c r="C61" i="11"/>
  <c r="G55" i="11"/>
  <c r="F55" i="11"/>
  <c r="E55" i="11"/>
  <c r="D55" i="11"/>
  <c r="C55" i="11"/>
  <c r="B55" i="11"/>
  <c r="I54" i="11"/>
  <c r="H54" i="11"/>
  <c r="I53" i="11"/>
  <c r="H53" i="11"/>
  <c r="I52" i="11"/>
  <c r="I66" i="11" s="1"/>
  <c r="H52" i="11"/>
  <c r="I50" i="11"/>
  <c r="H50" i="11"/>
  <c r="I49" i="11"/>
  <c r="H49" i="11"/>
  <c r="I48" i="11"/>
  <c r="I65" i="11" s="1"/>
  <c r="H48" i="11"/>
  <c r="H55" i="11" s="1"/>
  <c r="G45" i="11"/>
  <c r="G56" i="11" s="1"/>
  <c r="F45" i="11"/>
  <c r="F56" i="11" s="1"/>
  <c r="E45" i="11"/>
  <c r="E56" i="11" s="1"/>
  <c r="D45" i="11"/>
  <c r="D56" i="11" s="1"/>
  <c r="C45" i="11"/>
  <c r="C56" i="11" s="1"/>
  <c r="B45" i="11"/>
  <c r="B56" i="11" s="1"/>
  <c r="I44" i="11"/>
  <c r="H44" i="11"/>
  <c r="I43" i="11"/>
  <c r="H43" i="11"/>
  <c r="I42" i="11"/>
  <c r="H42" i="11"/>
  <c r="I41" i="11"/>
  <c r="H41" i="11"/>
  <c r="I40" i="11"/>
  <c r="H40" i="11"/>
  <c r="I39" i="11"/>
  <c r="I64" i="11" s="1"/>
  <c r="H39" i="11"/>
  <c r="I37" i="11"/>
  <c r="H37" i="11"/>
  <c r="I36" i="11"/>
  <c r="H36" i="11"/>
  <c r="I35" i="11"/>
  <c r="H35" i="11"/>
  <c r="I34" i="11"/>
  <c r="H34" i="11"/>
  <c r="I33" i="11"/>
  <c r="H33" i="11"/>
  <c r="I32" i="11"/>
  <c r="I63" i="11" s="1"/>
  <c r="H32" i="11"/>
  <c r="I30" i="11"/>
  <c r="H30" i="11"/>
  <c r="I29" i="11"/>
  <c r="H29" i="11"/>
  <c r="I28" i="11"/>
  <c r="H28" i="11"/>
  <c r="I27" i="11"/>
  <c r="H27" i="11"/>
  <c r="I26" i="11"/>
  <c r="H26" i="11"/>
  <c r="I25" i="11"/>
  <c r="H25" i="11"/>
  <c r="I24" i="11"/>
  <c r="H24" i="11"/>
  <c r="I23" i="11"/>
  <c r="I62" i="11" s="1"/>
  <c r="H23" i="11"/>
  <c r="I21" i="11"/>
  <c r="H21" i="11"/>
  <c r="I20" i="11"/>
  <c r="H20" i="11"/>
  <c r="I19" i="11"/>
  <c r="H19" i="11"/>
  <c r="I18" i="11"/>
  <c r="H18" i="11"/>
  <c r="I17" i="11"/>
  <c r="H17" i="11"/>
  <c r="I16" i="11"/>
  <c r="H16" i="11"/>
  <c r="I15" i="11"/>
  <c r="H15" i="11"/>
  <c r="I14" i="11"/>
  <c r="I61" i="11" s="1"/>
  <c r="H14" i="11"/>
  <c r="H45" i="11" s="1"/>
  <c r="G66" i="7"/>
  <c r="E66" i="7"/>
  <c r="C66" i="7"/>
  <c r="G65" i="7"/>
  <c r="E65" i="7"/>
  <c r="C65" i="7"/>
  <c r="G64" i="7"/>
  <c r="E64" i="7"/>
  <c r="C64" i="7"/>
  <c r="G63" i="7"/>
  <c r="E63" i="7"/>
  <c r="C63" i="7"/>
  <c r="G62" i="7"/>
  <c r="E62" i="7"/>
  <c r="C62" i="7"/>
  <c r="G61" i="7"/>
  <c r="E61" i="7"/>
  <c r="C61" i="7"/>
  <c r="G55" i="7"/>
  <c r="F55" i="7"/>
  <c r="E55" i="7"/>
  <c r="D55" i="7"/>
  <c r="C55" i="7"/>
  <c r="B55" i="7"/>
  <c r="I54" i="7"/>
  <c r="H54" i="7"/>
  <c r="I53" i="7"/>
  <c r="H53" i="7"/>
  <c r="I52" i="7"/>
  <c r="I66" i="7" s="1"/>
  <c r="H52" i="7"/>
  <c r="I50" i="7"/>
  <c r="H50" i="7"/>
  <c r="I49" i="7"/>
  <c r="H49" i="7"/>
  <c r="H55" i="7" s="1"/>
  <c r="I48" i="7"/>
  <c r="I65" i="7" s="1"/>
  <c r="H48" i="7"/>
  <c r="G45" i="7"/>
  <c r="G56" i="7" s="1"/>
  <c r="F45" i="7"/>
  <c r="F56" i="7" s="1"/>
  <c r="E45" i="7"/>
  <c r="E56" i="7" s="1"/>
  <c r="D45" i="7"/>
  <c r="D56" i="7" s="1"/>
  <c r="C45" i="7"/>
  <c r="C56" i="7" s="1"/>
  <c r="B45" i="7"/>
  <c r="B56" i="7" s="1"/>
  <c r="I44" i="7"/>
  <c r="H44" i="7"/>
  <c r="I43" i="7"/>
  <c r="H43" i="7"/>
  <c r="I42" i="7"/>
  <c r="H42" i="7"/>
  <c r="I41" i="7"/>
  <c r="H41" i="7"/>
  <c r="I40" i="7"/>
  <c r="H40" i="7"/>
  <c r="I39" i="7"/>
  <c r="I64" i="7" s="1"/>
  <c r="H39" i="7"/>
  <c r="I37" i="7"/>
  <c r="H37" i="7"/>
  <c r="I36" i="7"/>
  <c r="H36" i="7"/>
  <c r="I35" i="7"/>
  <c r="H35" i="7"/>
  <c r="I34" i="7"/>
  <c r="H34" i="7"/>
  <c r="I33" i="7"/>
  <c r="H33" i="7"/>
  <c r="I32" i="7"/>
  <c r="I63" i="7" s="1"/>
  <c r="H32" i="7"/>
  <c r="I30" i="7"/>
  <c r="H30" i="7"/>
  <c r="I29" i="7"/>
  <c r="H29" i="7"/>
  <c r="I28" i="7"/>
  <c r="H28" i="7"/>
  <c r="I27" i="7"/>
  <c r="H27" i="7"/>
  <c r="I26" i="7"/>
  <c r="H26" i="7"/>
  <c r="I25" i="7"/>
  <c r="H25" i="7"/>
  <c r="I24" i="7"/>
  <c r="H24" i="7"/>
  <c r="I23" i="7"/>
  <c r="I62" i="7" s="1"/>
  <c r="H23" i="7"/>
  <c r="I21" i="7"/>
  <c r="H21" i="7"/>
  <c r="I20" i="7"/>
  <c r="H20" i="7"/>
  <c r="I19" i="7"/>
  <c r="H19" i="7"/>
  <c r="I18" i="7"/>
  <c r="H18" i="7"/>
  <c r="I17" i="7"/>
  <c r="H17" i="7"/>
  <c r="I16" i="7"/>
  <c r="H16" i="7"/>
  <c r="I15" i="7"/>
  <c r="H15" i="7"/>
  <c r="H45" i="7" s="1"/>
  <c r="H56" i="7" s="1"/>
  <c r="I14" i="7"/>
  <c r="I61" i="7" s="1"/>
  <c r="H14" i="7"/>
  <c r="I54" i="2"/>
  <c r="J54" i="2"/>
  <c r="J55" i="2"/>
  <c r="I37" i="2"/>
  <c r="J37" i="2"/>
  <c r="I38" i="2"/>
  <c r="J38" i="2"/>
  <c r="I28" i="2"/>
  <c r="J28" i="2"/>
  <c r="I29" i="2"/>
  <c r="J29" i="2"/>
  <c r="I30" i="2"/>
  <c r="J30" i="2"/>
  <c r="B43" i="2"/>
  <c r="B44" i="2"/>
  <c r="B45" i="2"/>
  <c r="B36" i="2"/>
  <c r="B27" i="2"/>
  <c r="B26" i="2"/>
  <c r="B66" i="2"/>
  <c r="B67" i="2"/>
  <c r="B68" i="2"/>
  <c r="B69" i="2"/>
  <c r="B65" i="2"/>
  <c r="B60" i="2"/>
  <c r="B61" i="2"/>
  <c r="B62" i="2"/>
  <c r="B63" i="2"/>
  <c r="B59" i="2"/>
  <c r="B50" i="2"/>
  <c r="B51" i="2"/>
  <c r="B49" i="2"/>
  <c r="B41" i="2"/>
  <c r="B23" i="2"/>
  <c r="B42" i="2"/>
  <c r="B33" i="2"/>
  <c r="B34" i="2"/>
  <c r="B35" i="2"/>
  <c r="B32" i="2"/>
  <c r="B24" i="2"/>
  <c r="B25" i="2"/>
  <c r="I23" i="2" l="1"/>
  <c r="J23" i="2"/>
  <c r="F76" i="2"/>
  <c r="D76" i="2"/>
  <c r="I43" i="2"/>
  <c r="J27" i="3"/>
  <c r="J43" i="2"/>
  <c r="J27" i="2"/>
  <c r="J44" i="2"/>
  <c r="J53" i="2"/>
  <c r="I44" i="2"/>
  <c r="I51" i="2"/>
  <c r="I27" i="2"/>
  <c r="I36" i="2"/>
  <c r="I52" i="2"/>
  <c r="I53" i="2"/>
  <c r="J52" i="2"/>
  <c r="J36" i="2"/>
  <c r="J51" i="2"/>
  <c r="C56" i="2"/>
  <c r="G56" i="2"/>
  <c r="I32" i="2"/>
  <c r="C70" i="2"/>
  <c r="I42" i="2"/>
  <c r="I59" i="2"/>
  <c r="H56" i="5"/>
  <c r="I45" i="5"/>
  <c r="I55" i="5"/>
  <c r="H56" i="13"/>
  <c r="I45" i="13"/>
  <c r="I56" i="13" s="1"/>
  <c r="I55" i="13"/>
  <c r="H56" i="11"/>
  <c r="I45" i="11"/>
  <c r="I55" i="11"/>
  <c r="I45" i="7"/>
  <c r="I55" i="7"/>
  <c r="C71" i="2" l="1"/>
  <c r="C38" i="3" s="1"/>
  <c r="I56" i="5"/>
  <c r="I56" i="11"/>
  <c r="I56" i="7"/>
  <c r="I33" i="3" l="1"/>
  <c r="J33" i="3"/>
  <c r="I35" i="3"/>
  <c r="J35" i="3"/>
  <c r="B28" i="3"/>
  <c r="B46" i="3" s="1"/>
  <c r="B29" i="3"/>
  <c r="B47" i="3" s="1"/>
  <c r="B30" i="3"/>
  <c r="B48" i="3" s="1"/>
  <c r="B31" i="3"/>
  <c r="B49" i="3" s="1"/>
  <c r="D79" i="2"/>
  <c r="I66" i="2"/>
  <c r="J66" i="2"/>
  <c r="I67" i="2"/>
  <c r="J67" i="2"/>
  <c r="I68" i="2"/>
  <c r="J68" i="2"/>
  <c r="I60" i="2"/>
  <c r="J60" i="2"/>
  <c r="I61" i="2"/>
  <c r="J61" i="2"/>
  <c r="I50" i="2"/>
  <c r="J50" i="2"/>
  <c r="I45" i="2"/>
  <c r="J45" i="2"/>
  <c r="I46" i="2"/>
  <c r="J46" i="2"/>
  <c r="H81" i="2"/>
  <c r="H80" i="2"/>
  <c r="H79" i="2"/>
  <c r="H78" i="2"/>
  <c r="H77" i="2"/>
  <c r="H76" i="2"/>
  <c r="F77" i="2"/>
  <c r="F78" i="2"/>
  <c r="F79" i="2"/>
  <c r="F80" i="2"/>
  <c r="F81" i="2"/>
  <c r="D81" i="2"/>
  <c r="D78" i="2"/>
  <c r="D77" i="2"/>
  <c r="J36" i="3"/>
  <c r="I31" i="3"/>
  <c r="J31" i="3"/>
  <c r="D49" i="3" s="1"/>
  <c r="I32" i="3"/>
  <c r="J32" i="3"/>
  <c r="J30" i="3"/>
  <c r="D48" i="3" s="1"/>
  <c r="I30" i="3"/>
  <c r="J29" i="3"/>
  <c r="D47" i="3" s="1"/>
  <c r="I29" i="3"/>
  <c r="J28" i="3"/>
  <c r="I28" i="3"/>
  <c r="D46" i="3" l="1"/>
  <c r="J69" i="2"/>
  <c r="I69" i="2"/>
  <c r="J65" i="2"/>
  <c r="I65" i="2"/>
  <c r="J63" i="2"/>
  <c r="I63" i="2"/>
  <c r="J62" i="2"/>
  <c r="I62" i="2"/>
  <c r="J59" i="2"/>
  <c r="J49" i="2"/>
  <c r="I49" i="2"/>
  <c r="J47" i="2"/>
  <c r="I47" i="2"/>
  <c r="J42" i="2"/>
  <c r="J41" i="2"/>
  <c r="I41" i="2"/>
  <c r="J39" i="2"/>
  <c r="I39" i="2"/>
  <c r="J35" i="2"/>
  <c r="I35" i="2"/>
  <c r="J34" i="2"/>
  <c r="I34" i="2"/>
  <c r="J33" i="2"/>
  <c r="I33" i="2"/>
  <c r="J32" i="2"/>
  <c r="I24" i="2"/>
  <c r="J24" i="2"/>
  <c r="I25" i="2"/>
  <c r="J25" i="2"/>
  <c r="I26" i="2"/>
  <c r="J26" i="2"/>
  <c r="H70" i="2"/>
  <c r="G70" i="2"/>
  <c r="F70" i="2"/>
  <c r="E70" i="2"/>
  <c r="D70" i="2"/>
  <c r="D56" i="2"/>
  <c r="E56" i="2"/>
  <c r="F56" i="2"/>
  <c r="H56" i="2"/>
  <c r="J76" i="2" l="1"/>
  <c r="J80" i="2"/>
  <c r="J78" i="2"/>
  <c r="J79" i="2"/>
  <c r="J77" i="2"/>
  <c r="J81" i="2"/>
  <c r="F71" i="2"/>
  <c r="F37" i="3" s="1"/>
  <c r="F38" i="3" s="1"/>
  <c r="I70" i="2"/>
  <c r="I56" i="2"/>
  <c r="G71" i="2"/>
  <c r="G37" i="3" s="1"/>
  <c r="G38" i="3" s="1"/>
  <c r="J70" i="2"/>
  <c r="H71" i="2"/>
  <c r="H37" i="3" s="1"/>
  <c r="H38" i="3" s="1"/>
  <c r="E71" i="2"/>
  <c r="E37" i="3" s="1"/>
  <c r="E38" i="3" s="1"/>
  <c r="D71" i="2"/>
  <c r="D37" i="3" s="1"/>
  <c r="D38" i="3" s="1"/>
  <c r="J56" i="2"/>
  <c r="I37" i="3" l="1"/>
  <c r="I38" i="3" s="1"/>
  <c r="I71" i="2"/>
  <c r="J37" i="3"/>
  <c r="J71" i="2"/>
  <c r="K37" i="3" l="1"/>
  <c r="K38" i="3" s="1"/>
  <c r="J38" i="3"/>
  <c r="L37" i="3"/>
  <c r="M28" i="3"/>
  <c r="M27" i="3" l="1"/>
  <c r="L38" i="3"/>
  <c r="M37" i="3"/>
  <c r="M29" i="3"/>
  <c r="M32" i="3"/>
  <c r="M35" i="3"/>
  <c r="M30" i="3"/>
  <c r="M31" i="3"/>
  <c r="M36" i="3"/>
  <c r="M3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ACD01F80-F388-4B27-8476-4E82F357FCC3}">
      <text>
        <r>
          <rPr>
            <b/>
            <sz val="9"/>
            <color indexed="81"/>
            <rFont val="Tahoma"/>
            <family val="2"/>
          </rPr>
          <t>Instruktion:</t>
        </r>
        <r>
          <rPr>
            <sz val="9"/>
            <color indexed="81"/>
            <rFont val="Tahoma"/>
            <family val="2"/>
          </rPr>
          <t xml:space="preserve">
Fördela kostnaderna på olika rader beroende på om de är finansierade av TUFFO eller på annat sätt. Ange finansiering i denna kolumn.</t>
        </r>
      </text>
    </comment>
    <comment ref="J37" authorId="0" shapeId="0" xr:uid="{943203C2-7E4D-47C5-9557-E97FE3A7287D}">
      <text>
        <r>
          <rPr>
            <b/>
            <sz val="9"/>
            <color indexed="81"/>
            <rFont val="Tahoma"/>
            <family val="2"/>
          </rPr>
          <t xml:space="preserve">Instruktion: 
</t>
        </r>
        <r>
          <rPr>
            <sz val="9"/>
            <color indexed="81"/>
            <rFont val="Tahoma"/>
            <family val="2"/>
          </rPr>
          <t xml:space="preserve">Denna summa ska vara samma som den totala summan i flik B1.
</t>
        </r>
      </text>
    </comment>
    <comment ref="J38" authorId="0" shapeId="0" xr:uid="{20A16555-142E-4958-A532-709F48F71AEF}">
      <text>
        <r>
          <rPr>
            <b/>
            <sz val="9"/>
            <color indexed="81"/>
            <rFont val="Tahoma"/>
            <family val="2"/>
          </rPr>
          <t xml:space="preserve">Instruktion: 
</t>
        </r>
        <r>
          <rPr>
            <sz val="9"/>
            <color indexed="81"/>
            <rFont val="Tahoma"/>
            <family val="2"/>
          </rPr>
          <t xml:space="preserve">Denna summa ska vara densamma som summa projektkostnader i tabell 1 i denna flik.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F4FDA804-61A4-4A8E-BF27-3D811BFC4074}">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F7609761-65F1-4516-86D6-18C4D05DE381}">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46B3559C-DDB7-4CAB-B4CF-823C83535BDE}">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092EC21A-0094-441F-9B24-F3F5E999D3C0}">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85E91E7A-C1C5-4760-B3E1-EBC3F9E2BB1F}">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4E20D741-4D64-4B9A-98B2-B51825C3F078}">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AC816AAC-3DD5-4C89-B419-89884226F65C}">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026375B8-1463-4F92-B1F3-71FF5A3E4323}">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4321A790-A13B-4AB6-BE2E-40155DD5B6BD}">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2681ABD4-21AC-4DAB-972E-BA26282C4043}">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AF78E7B2-378D-4B89-8760-0807D4030187}">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4D0639CD-CABD-4531-8C8D-5883A67C9C7C}">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25987A4E-BF8E-472F-AEB5-F38777FD391E}">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36FC574B-310F-4C24-AAEB-7E430B98FD7F}">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4CD2FC89-C663-44A2-90C1-50A2604D763D}">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18B3CDEB-D5D3-4381-88FE-72ED82283471}">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E428B351-4B7C-48C5-9406-D5D0E4701105}">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492DA58B-EFCE-4626-8EDB-7289A1E16C90}">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6779DE42-9644-4EEB-B44A-C3F7C1F5841C}">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29BAEC5A-786F-4903-B07A-5657E4CBD3AB}">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sharedStrings.xml><?xml version="1.0" encoding="utf-8"?>
<sst xmlns="http://schemas.openxmlformats.org/spreadsheetml/2006/main" count="723" uniqueCount="162">
  <si>
    <t xml:space="preserve">Projekttitel </t>
  </si>
  <si>
    <t>SGI:s diarienummer</t>
  </si>
  <si>
    <t xml:space="preserve">Projekttid </t>
  </si>
  <si>
    <t>Budget</t>
  </si>
  <si>
    <t xml:space="preserve">Utfall </t>
  </si>
  <si>
    <t>20xx-xx-xx--20xx-xx-xx</t>
  </si>
  <si>
    <t>Totalt</t>
  </si>
  <si>
    <t xml:space="preserve">1. Lönekostnader  (inkl. sociala avgifter/LKP) </t>
  </si>
  <si>
    <t>Projektpart</t>
  </si>
  <si>
    <t>3. Utrustnings- och materialkostnader med avskrivningstid</t>
  </si>
  <si>
    <t>4. Lokalkostnader</t>
  </si>
  <si>
    <t>Summa Direkta kostnader</t>
  </si>
  <si>
    <t>1. Indirekta kostnader lönekostnader</t>
  </si>
  <si>
    <t xml:space="preserve">2. Indirekta kostnader övriga kostnader </t>
  </si>
  <si>
    <t>Summa Indirekta kostnader</t>
  </si>
  <si>
    <t>Summa Totala kostnader</t>
  </si>
  <si>
    <t>År 1</t>
  </si>
  <si>
    <t>År 2</t>
  </si>
  <si>
    <t>År 3</t>
  </si>
  <si>
    <t>Lönekostnader</t>
  </si>
  <si>
    <t>Löpande kostnader</t>
  </si>
  <si>
    <t>Utrustnings- och materialkostnader med avskrivningstid</t>
  </si>
  <si>
    <t>Lokalkostnader</t>
  </si>
  <si>
    <t>Indirekta kostnader lönekostnader</t>
  </si>
  <si>
    <t xml:space="preserve">Indirekta kostnader övriga kostnader </t>
  </si>
  <si>
    <t>Kommentarer ekonomisk rapportering</t>
  </si>
  <si>
    <t xml:space="preserve">Beviljat bidragsbelopp </t>
  </si>
  <si>
    <t>Procentsatsen visar ackumulerat utfall till och med aktuell period jämfört med ackumulerad budget till och med aktuell period</t>
  </si>
  <si>
    <t>Underlag att bifoga vid ekonomisk redovisning</t>
  </si>
  <si>
    <t>Appendix B2: Projektkostnad och medfinansiering</t>
  </si>
  <si>
    <t>Appendix B1: Kostnader</t>
  </si>
  <si>
    <t>Underlag vid delrapportering</t>
  </si>
  <si>
    <t>Tabell 1: Total projektkostnad</t>
  </si>
  <si>
    <t>Summa projektkostnad</t>
  </si>
  <si>
    <t>Summa finansiering</t>
  </si>
  <si>
    <t>Summa</t>
  </si>
  <si>
    <t xml:space="preserve">TUFFO </t>
  </si>
  <si>
    <t>Denna tabell fylls endast i vid slutrapportering!</t>
  </si>
  <si>
    <t>* Företag som tar emot statligt stöd ska uppfylla kraven som anges i kommissionens förordning (EU) nr 651/2014, artikel 25.</t>
  </si>
  <si>
    <t>Bidragsgivare/Finansiär</t>
  </si>
  <si>
    <t>Andel av total finansiering (%)</t>
  </si>
  <si>
    <t>Information om projektet</t>
  </si>
  <si>
    <t>Mall för ekonomisk redovisning - Samtliga projektparter</t>
  </si>
  <si>
    <t>Kostnader finansierade av TUFFO</t>
  </si>
  <si>
    <t>TUFFO</t>
  </si>
  <si>
    <t>Instruktioner inför ekonomisk redovisning</t>
  </si>
  <si>
    <t>Period för ekonomisk redovisning</t>
  </si>
  <si>
    <t>Flik B1 Total</t>
  </si>
  <si>
    <t>Flik B2 Total</t>
  </si>
  <si>
    <t>Tabell: Redovisning av kostnader</t>
  </si>
  <si>
    <t>Direkta kostnader (tkr)</t>
  </si>
  <si>
    <t>Indirekta kostnader (tkr)</t>
  </si>
  <si>
    <t>Medelsförvaltare</t>
  </si>
  <si>
    <t>Bidragsmottagare 1</t>
  </si>
  <si>
    <t>Bidragsmottagare 2</t>
  </si>
  <si>
    <t>Bidragsmottagare 3</t>
  </si>
  <si>
    <t>Bidragsmottagare 4</t>
  </si>
  <si>
    <t>Analys ekonomisk redovisning</t>
  </si>
  <si>
    <t>Lönekostnader medelsförvaltare</t>
  </si>
  <si>
    <t>Löpande kostnader medelsförvaltare</t>
  </si>
  <si>
    <t>Lönekostnader bidragsmottagare 1</t>
  </si>
  <si>
    <t>Lönekostnader bidragsmottagare 2</t>
  </si>
  <si>
    <t>Lönekostnader bidragsmottagare 3</t>
  </si>
  <si>
    <t>Lönekostnader bidragsmottagare 4</t>
  </si>
  <si>
    <t>Löpande kostnader bidragsmottagare 1</t>
  </si>
  <si>
    <t>Löpande kostnader bidragsmottagare 2</t>
  </si>
  <si>
    <t>Löpande kostnader bidragsmottagare 3</t>
  </si>
  <si>
    <t>Löpande kostnader bidragsmottagare 4</t>
  </si>
  <si>
    <t>2. Löpande kostnader</t>
  </si>
  <si>
    <t>Ekonomisk rapportering för hela projektet (denna mall)</t>
  </si>
  <si>
    <t>Denna tabell fylls endast i vid slutredovisning!</t>
  </si>
  <si>
    <t>Finansiering</t>
  </si>
  <si>
    <t xml:space="preserve">Tuffo </t>
  </si>
  <si>
    <t>Tabell 3: Kontroll av stödnivå för bidragsmottagare</t>
  </si>
  <si>
    <t>Bidragsmottagare</t>
  </si>
  <si>
    <t xml:space="preserve">Bidragsmottagare som redovisning avser </t>
  </si>
  <si>
    <t xml:space="preserve">2. Löpande kostnader </t>
  </si>
  <si>
    <t>Kommentarer ekonomisk redovisning</t>
  </si>
  <si>
    <t>Finansiär</t>
  </si>
  <si>
    <t>Utrustningskostnader medelsförvaltare</t>
  </si>
  <si>
    <t>Utrustningskostnader bidragsmottagare 1</t>
  </si>
  <si>
    <t>Utrustningskostnader bidragsmottagare 2</t>
  </si>
  <si>
    <t>Utrustningskostnader bidragsmottagare 3</t>
  </si>
  <si>
    <t>Utrustningskostnader bidragsmottagare 4</t>
  </si>
  <si>
    <t>Lokalkostnader medelsförvaltare</t>
  </si>
  <si>
    <t>Lokalkostnader bidragsmottagare 1</t>
  </si>
  <si>
    <t>Lokalkostnader bidragsmottagare 2</t>
  </si>
  <si>
    <t>Lokalkostnader bidragsmottagare 3</t>
  </si>
  <si>
    <t>Lokalkostnader bidragsmottagare 4</t>
  </si>
  <si>
    <t>Indirekta kostnader lön medelsförvaltare</t>
  </si>
  <si>
    <t>Indirekta kostnader lön  bidragsmottagare 1</t>
  </si>
  <si>
    <t>Indirekta kostnader lön  bidragsmottagare 2</t>
  </si>
  <si>
    <t>Indirekta kostnader lön  bidragsmottagare 3</t>
  </si>
  <si>
    <t>Indirekta kostnader lön  bidragsmottagare 4</t>
  </si>
  <si>
    <t>Indirekta kostnader övrigt medelsförvaltare</t>
  </si>
  <si>
    <t>Indirekta kostnader övrigt  bidragsmottagare 1</t>
  </si>
  <si>
    <t>Indirekta kostnader övrigt  bidragsmottagare 2</t>
  </si>
  <si>
    <t>Indirekta kostnader övrigt  bidragsmottagare 3</t>
  </si>
  <si>
    <t>Indirekta kostnader övrigt  bidragsmottagare 4</t>
  </si>
  <si>
    <t>Övriga finansiärer</t>
  </si>
  <si>
    <t>osv.</t>
  </si>
  <si>
    <t>WP1</t>
  </si>
  <si>
    <t>WP2</t>
  </si>
  <si>
    <t>Projektdelar (Ex. WP1, WP2, WP3 osv.)</t>
  </si>
  <si>
    <t>Medfinansiär 1</t>
  </si>
  <si>
    <t>Medfinansiär 2</t>
  </si>
  <si>
    <t>Medfinansiär 3</t>
  </si>
  <si>
    <t>Medfinansiär 4</t>
  </si>
  <si>
    <t>Underlag vid slutrapportering - Medelsförvaltare</t>
  </si>
  <si>
    <t>Underlag vid slutrapportering - Bidragsmottagare</t>
  </si>
  <si>
    <t>Huvudboksutdrag i PDF(direkt från ekonomisystemet) och Excel för kostnader som finansierats av TUFFO-medel för medelsförvaltare</t>
  </si>
  <si>
    <t xml:space="preserve">Ett underlag som visar hur kostnader i den ekonomiska redovisningen hör ihop med kostnadsposter i huvudboken för medelsförvaltare </t>
  </si>
  <si>
    <t>Underlag på hur OH-påslaget har beräknats (dvs fördelningsnyckel för indirekta kostnader) för medelsförvaltare</t>
  </si>
  <si>
    <t>Underlag på fördelning av lokalkostnader (gäller endast om ni redovisar lokalkostnader separat) för medelsförvaltare</t>
  </si>
  <si>
    <t>Underlag på nedlagd tid för personer som arbetat i bidragsprojektet för medelsförvaltare</t>
  </si>
  <si>
    <t xml:space="preserve">Underlag på beräkning av timpris för personer som arbetat i bidragsprojektet för medelsförvaltare </t>
  </si>
  <si>
    <t>Ekonomisk rapportering för bidragsmottagarens del i projektet (denna mall)</t>
  </si>
  <si>
    <t>Huvudboksutdrag i PDF(direkt från ekonomisystemet) och Excel för kostnader som finansierats av TUFFO-medel för bidragsmottagare</t>
  </si>
  <si>
    <t>Ett underlag som visar hur kostnader i den ekonomiska redovisningen hör ihop med kostnadsposter i huvudboken för respektive bidragsmottagare</t>
  </si>
  <si>
    <t>Underlag på hur OH-påslaget har beräknats (dvs fördelningsnyckel för indirekta kostnader) för respektive bidragsmottagare</t>
  </si>
  <si>
    <t>Underlag på fördelning av lokalkostnader (gäller endast om ni redovisar lokalkostnader separat) för respektive bidragsmottagare</t>
  </si>
  <si>
    <t>Underlag på nedlagd tid för personer som arbetat i bidragsprojektet för respektive bidragsmottagare</t>
  </si>
  <si>
    <t>Underlag på beräkning av timpris för personer som arbetat i bidragsprojektet för respektive bidragsmottagare</t>
  </si>
  <si>
    <t>Ifyllnad krävs</t>
  </si>
  <si>
    <t>Forskningskategori</t>
  </si>
  <si>
    <t>Manuell hantering av tabellen, ifyllnad krävs. Tabellen ska innefatta samtliga kostnader i projektet inkl. OH.</t>
  </si>
  <si>
    <t>Tabell 2: Medfinansiering</t>
  </si>
  <si>
    <t>Stödnivåer</t>
  </si>
  <si>
    <t>Små företag</t>
  </si>
  <si>
    <t>Medelstora företag</t>
  </si>
  <si>
    <t>Stora företag</t>
  </si>
  <si>
    <t>Icke ekonomiska aktörer</t>
  </si>
  <si>
    <t>Typ av forskning</t>
  </si>
  <si>
    <t>Industriell forskning</t>
  </si>
  <si>
    <t>Experimentell utveckling</t>
  </si>
  <si>
    <t>Högsta tillåtna stödnivå för olika forskningskategorier och stödmottagare.</t>
  </si>
  <si>
    <t>* Läs mer i Bilaga 1 till anvisningar ansökan och utvärdering "Stödnivå och definitioner"</t>
  </si>
  <si>
    <r>
      <t xml:space="preserve">Huvudboksutdrag i PDF(direkt från ekonomisystemet) och Excel för kostnader som finansierats av TUFFO-medel </t>
    </r>
    <r>
      <rPr>
        <b/>
        <sz val="11"/>
        <rFont val="Calibri"/>
        <family val="2"/>
      </rPr>
      <t xml:space="preserve">för medelsförvaltare </t>
    </r>
  </si>
  <si>
    <r>
      <t xml:space="preserve">Huvudboksutdrag i PDF(direkt från ekonomisystemet) och Excel för kostnader som finansierats av TUFFO-medel </t>
    </r>
    <r>
      <rPr>
        <b/>
        <sz val="11"/>
        <rFont val="Calibri"/>
        <family val="2"/>
      </rPr>
      <t>för respektive bidragsmottagare</t>
    </r>
  </si>
  <si>
    <t>Underlag vid slutrapportering - Medfinansiärer (som ej tagit emot bidrag)</t>
  </si>
  <si>
    <t>Signerade medfinansieringsintyg för medfinansiärer som tagit emot bidragsmedel.</t>
  </si>
  <si>
    <t>Fyll ej i tabellen</t>
  </si>
  <si>
    <t>Fyll ej i tabell 3. Data hämtas automatiskt.</t>
  </si>
  <si>
    <r>
      <rPr>
        <b/>
        <sz val="11"/>
        <color theme="1"/>
        <rFont val="Calibri"/>
        <family val="2"/>
      </rPr>
      <t>Viss ifyllnad krävs</t>
    </r>
    <r>
      <rPr>
        <sz val="11"/>
        <color theme="1"/>
        <rFont val="Calibri"/>
        <family val="2"/>
      </rPr>
      <t>. Denna tabell hämtar data delvis automatiskt. Rader för "Medfinansiär" behöver dock fyllas i manuellt.</t>
    </r>
  </si>
  <si>
    <t>Beräknad stödnivå*</t>
  </si>
  <si>
    <t xml:space="preserve">Fyll ej i tabell 3. Fylls i automatiskt. </t>
  </si>
  <si>
    <t>Revisorsintyg som inkluderar alla projektparter (endast för projekt med bidragsvillkor gällande från 1 juli 2022)</t>
  </si>
  <si>
    <t>Signerade medfinansieringsintyg för samtliga medfinansiärer. Huvudboksutdrag med bokförda kostnader ska bifogas som underlag för medfinansieringen hos bidragsmottagare.</t>
  </si>
  <si>
    <r>
      <t xml:space="preserve">Kommentar
</t>
    </r>
    <r>
      <rPr>
        <sz val="11"/>
        <color theme="1"/>
        <rFont val="Calibri"/>
        <family val="2"/>
      </rPr>
      <t>Skillnader mellan budget och utfall per projektdel eller finansiär ska kommenteras i de fall de är +/- 20 % och större än 20 tkr.</t>
    </r>
  </si>
  <si>
    <r>
      <t xml:space="preserve">Kommentar
</t>
    </r>
    <r>
      <rPr>
        <sz val="11"/>
        <color theme="1"/>
        <rFont val="Calibri"/>
        <family val="2"/>
      </rPr>
      <t xml:space="preserve">Skillnader mellan budget och utfall per finansiär ska kommenteras här i de fall de är 
+/- 20 % och större än 20 tkr. </t>
    </r>
  </si>
  <si>
    <t xml:space="preserve">Kontrollera beräknad stödnivå i cell C37 med maximal tillåten stödnivå nedan. </t>
  </si>
  <si>
    <t>Maximal tillåten stödnivå</t>
  </si>
  <si>
    <t>Differens (tkr)</t>
  </si>
  <si>
    <t>Differens (%)</t>
  </si>
  <si>
    <r>
      <t>Inför den ekonomiska redovisningen behöver medelsförvaltaren informera samtliga bidragsmottagare om vilken period redovisningen avser och be dem fylla i mallen</t>
    </r>
    <r>
      <rPr>
        <i/>
        <sz val="11"/>
        <color theme="1"/>
        <rFont val="Calibri"/>
        <family val="2"/>
      </rPr>
      <t xml:space="preserve"> "Ekonomisk redovisning bidragsmottagare"</t>
    </r>
    <r>
      <rPr>
        <sz val="11"/>
        <color theme="1"/>
        <rFont val="Calibri"/>
        <family val="2"/>
      </rPr>
      <t xml:space="preserve">. För att underlätta sammanställningen av samtliga bidragsmottagares kostnader bör medelsförvaltaren fylla i vilka projektdelar projektet har i tabell 1 flik B2 innan mallen skickas ut. När bidragsmottagarna skickar in sin redovisning till medelsförvaltaren ska de även bifoga erforderliga underlag (vilka underlag det är framgår i anvisad mall). Medelsförvaltaren kvalitetssäkrar redovisning och underlag för bidragsmottagarna samt tar fram motsvarande redovisning och underlag för egen räkning. 
När alla bidragsmottagare har skickat in sin redovisning ska medelsförvaltaren sammanställa dessa i denna mall. Det görs genom att klistra in information från flik B1 och B2 för respektive bidragsmottagare i förberedda flikar i detta dokument. När det är gjort hämtas data automatiskt från flikarna för respektive bidragsmottagare till flikarna "B1 Total" och "B2 Total" där samtliga bidragsmottagares redovisning sammanställs.  Medelsförvaltaren ansvarar för att kvalitetssäkra att informationen har klistrats in korrekt så att data hämtas från rätt celler till flikarna B1 Total och B2 Total.  </t>
    </r>
    <r>
      <rPr>
        <b/>
        <sz val="11"/>
        <color theme="1"/>
        <rFont val="Calibri"/>
        <family val="2"/>
      </rPr>
      <t>Samtliga blåa tabeller hämtar data automatiskt. Gröna tabeller ska fyllas i manuellt (exklusive kolumner för summeringar och differenser).</t>
    </r>
  </si>
  <si>
    <r>
      <t xml:space="preserve">I denna flik redovisas grunddata om projektet och </t>
    </r>
    <r>
      <rPr>
        <b/>
        <sz val="11"/>
        <color theme="1"/>
        <rFont val="Calibri"/>
        <family val="2"/>
      </rPr>
      <t>de projektkostnader som har finansierats med bidrag från TUFFO</t>
    </r>
    <r>
      <rPr>
        <sz val="11"/>
        <color theme="1"/>
        <rFont val="Calibri"/>
        <family val="2"/>
      </rPr>
      <t>. Medelsförvaltaren ska fylla i den översta tabellen med information om projektet samt uppdatera datumen för aktuell redovisningsper</t>
    </r>
    <r>
      <rPr>
        <sz val="11"/>
        <rFont val="Calibri"/>
        <family val="2"/>
      </rPr>
      <t>iod på rad 20</t>
    </r>
    <r>
      <rPr>
        <sz val="11"/>
        <color theme="1"/>
        <rFont val="Calibri"/>
        <family val="2"/>
      </rPr>
      <t xml:space="preserve">.
Tabellen "Redovisning av kostnader" hämtar automatiskt information om kostnader per kategori, period och bidragsmottagare från bidragmottagarnas flikar för redovisning. Medelsförvaltaren behöver kvalitetssäkra att informationen från alla bidragsmottagare har blivit korrekt hämtade. 
</t>
    </r>
    <r>
      <rPr>
        <sz val="11"/>
        <rFont val="Calibri"/>
        <family val="2"/>
      </rPr>
      <t xml:space="preserve">
I tabellen "Analys ekonomisk redovisning" framgår hur stor andel av budgeten för respektive kostnadsslag som är förbrukad till och med aktuell period dels jämfört med ackumulerad budget för samma period och dels jämfört med hela projektets budget (se kolumn för totalt). Om det finns större skillnader (mer än +/- 20 % som riktmärke) mellan budget och utfall ska detta kommenteras och förklaras i rutan "Kommentarer ekonomisk redovisning". </t>
    </r>
    <r>
      <rPr>
        <sz val="11"/>
        <color theme="1"/>
        <rFont val="Calibri"/>
        <family val="2"/>
      </rPr>
      <t xml:space="preserve">Om redovisade kostnader för period 1 avser mer än 12 månader måste ni ta hänsyn till det när ni bedömer om utfallet behöver kommenteras eller ej. </t>
    </r>
  </si>
  <si>
    <r>
      <t xml:space="preserve">Ett underlag som visar hur kostnader i den ekonomiska redovisningen hör ihop med kostnadsposter i huvudboken </t>
    </r>
    <r>
      <rPr>
        <b/>
        <sz val="11"/>
        <color theme="1"/>
        <rFont val="Calibri"/>
        <family val="2"/>
      </rPr>
      <t xml:space="preserve">för medelsförvaltare </t>
    </r>
  </si>
  <si>
    <r>
      <t xml:space="preserve">Ett underlag som visar hur kostnader i den ekonomiska redovisningen hör ihop med kostnadsposter i huvudboken </t>
    </r>
    <r>
      <rPr>
        <b/>
        <sz val="11"/>
        <color theme="1"/>
        <rFont val="Calibri"/>
        <family val="2"/>
      </rPr>
      <t>för respektive bidragsmottagare</t>
    </r>
  </si>
  <si>
    <r>
      <t>I denna flik redovisas samtliga kostnader för projektet,</t>
    </r>
    <r>
      <rPr>
        <b/>
        <sz val="11"/>
        <rFont val="Calibri"/>
        <family val="2"/>
      </rPr>
      <t xml:space="preserve"> dvs oavsett om de är finansierade av bidragsmedel från TUFFO eller genom medfinansiering.</t>
    </r>
    <r>
      <rPr>
        <sz val="11"/>
        <rFont val="Calibri"/>
        <family val="2"/>
      </rPr>
      <t xml:space="preserve"> 
I </t>
    </r>
    <r>
      <rPr>
        <b/>
        <sz val="11"/>
        <rFont val="Calibri"/>
        <family val="2"/>
      </rPr>
      <t>tabell 1</t>
    </r>
    <r>
      <rPr>
        <sz val="11"/>
        <rFont val="Calibri"/>
        <family val="2"/>
      </rPr>
      <t xml:space="preserve"> redovisas projektets totala kostnader fördelat på projektdel och finansiering. Kostnaderna delas upp på olika rader dels per projektdel och dels beroende på om de är finansierade av bidragsmedel från TUFFO eller genom medfinansiering. Fördelningen mellan olika projektdelar ska stämma överens med budget i bidragsbeslut alternativt tilläggsbeslut. I denna tabell behöver medelsförvaltaren själv sammanställa kostnaderna för samtliga parter.</t>
    </r>
    <r>
      <rPr>
        <sz val="11"/>
        <color rgb="FFFF0000"/>
        <rFont val="Calibri"/>
        <family val="2"/>
      </rPr>
      <t xml:space="preserve">
</t>
    </r>
    <r>
      <rPr>
        <sz val="11"/>
        <rFont val="Calibri"/>
        <family val="2"/>
      </rPr>
      <t xml:space="preserve">
Om det finns större skillnader mellan budget och utfall per projektdel eller finansiär ska detta kommenteras i rutan under tabellen. </t>
    </r>
    <r>
      <rPr>
        <i/>
        <sz val="11"/>
        <rFont val="Calibri"/>
        <family val="2"/>
      </rPr>
      <t>OBS! Denna tabell ska endast fyllas i vid slutredovisning.</t>
    </r>
    <r>
      <rPr>
        <sz val="11"/>
        <rFont val="Calibri"/>
        <family val="2"/>
      </rPr>
      <t xml:space="preserve">
I </t>
    </r>
    <r>
      <rPr>
        <b/>
        <sz val="11"/>
        <rFont val="Calibri"/>
        <family val="2"/>
      </rPr>
      <t>tabell 2</t>
    </r>
    <r>
      <rPr>
        <sz val="11"/>
        <rFont val="Calibri"/>
        <family val="2"/>
      </rPr>
      <t xml:space="preserve"> redovisas finansieringen för hela projektet per finansiär och period. Kolumner för budget ska stämma överens med budget i bidragsbeslut alternativt tilläggsbeslut. Tabellen hämtar automatiskt data för respektive bidragsmottagare från flikarna där detta klistrats in. Medelsförvaltaren behöver kvalitetssäkra att informationen från samtliga bidragsmottagare har blivit korrekt hämtad samt fylla i eventuell finansiering från externa parter. Om det finns större skillnader mellan budget och utfall per finansiär ska det kommenteras i rutan under tabellen. Summan för denna tabell ska stämma överens med summan i tabell 1.
</t>
    </r>
    <r>
      <rPr>
        <b/>
        <sz val="11"/>
        <rFont val="Calibri"/>
        <family val="2"/>
      </rPr>
      <t>Tabell 3</t>
    </r>
    <r>
      <rPr>
        <sz val="11"/>
        <rFont val="Calibri"/>
        <family val="2"/>
      </rPr>
      <t xml:space="preserve"> räknar ut stödnivån för respektive bidragsmottagare. Tabellen hämtar automatiskt utfallet för respektive bidragsmottagare från flikarna där detta har klistrats in. Medelsförvaltaren behöver kvalitetssäkra att data från samtliga bidragsmottagare har blivit korrekt hämtad.  </t>
    </r>
    <r>
      <rPr>
        <i/>
        <sz val="11"/>
        <rFont val="Calibri"/>
        <family val="2"/>
      </rPr>
      <t>OBS! Denna tabell är endast aktuell vid slutredovisning.</t>
    </r>
  </si>
  <si>
    <t>Ifyllnad krävs om avvikelsen är +/- 20% och summan för avvikelsen är större än 20 tkr</t>
  </si>
  <si>
    <r>
      <t>Ekonomisk redovisning görs minst två gånger under projekttiden, vid ekonomisk avstämning (tidigast efter 1 år och därefter årsvis) och vid slutredovisning. Vid den ekonomiska avstämningen redovisas kostnader upparbetade från projektstart till årsbryt minst ett år efter projektstart (exempel; om är projektstart i september 2020 redovisas upparbetade kostnader från september 2020 till och med december 2021 under år 1). För år 2 redovisas kostnader för helt kalenderår (exempelvis 2022) oc</t>
    </r>
    <r>
      <rPr>
        <sz val="11"/>
        <rFont val="Calibri"/>
        <family val="2"/>
      </rPr>
      <t>h för år 3 redovisas kostnader för resterande period (exempelvis januari 2023 till projektslut).</t>
    </r>
    <r>
      <rPr>
        <sz val="11"/>
        <color theme="1"/>
        <rFont val="Calibri"/>
        <family val="2"/>
      </rPr>
      <t xml:space="preserve"> I de fall ett projekt har blivit förlängt efterfrågas en ny mall för redovisning från SGI. Den kommer innehålla kolumner för fler år. </t>
    </r>
  </si>
  <si>
    <t>Denna mall används vid ekonomisk redovisning av bidrag inom TUFFO och avser en samlad redovisning för hela projektet. Kostnader ska redovisas exklusive moms och i tusentals kronor (tkr). Vid behov kan fler rader infogas i excelbladen men var då uppmärksam då det kan påverka den automatiska datahämtningen i total-flikarna.
Kolumner för budget fylls i så att de överensstämmer med budget i bidragsbeslut alternativt tilläggsbeslut. Samtliga kolumner för budget ska vara ifyllda oavsett om redovisningen gäller en ekonomisk avstämning eller om projektet slutredovisas. Skapa en fil av mallen vid den första ekonomiska avstämningen och bygg sedan på den med utfall period för period. I de fall ett projekt har blivit förlängt efterfrågas en ny mall för redovisning från SGI. Den kommer innehålla kolumner för fler år. 
Utöver den ekonomiska redovisningen ska ytterligare underlag skickas till SGI vid redovisning, se fliken "Underlag".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</si>
</sst>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4" x14ac:knownFonts="1">
    <font>
      <sz val="11"/>
      <color theme="1"/>
      <name val="Verdana Pro"/>
      <family val="2"/>
      <scheme val="minor"/>
    </font>
    <font>
      <b/>
      <sz val="11"/>
      <color theme="3"/>
      <name val="Verdana Pro Cond"/>
      <family val="2"/>
    </font>
    <font>
      <sz val="10"/>
      <color rgb="FF006100"/>
      <name val="Verdana Pro Cond"/>
      <family val="2"/>
    </font>
    <font>
      <sz val="10"/>
      <color rgb="FF9C0006"/>
      <name val="Verdana Pro Cond"/>
      <family val="2"/>
    </font>
    <font>
      <sz val="24"/>
      <color theme="4"/>
      <name val="Verdana Pro SemiBold"/>
      <family val="2"/>
    </font>
    <font>
      <sz val="16"/>
      <name val="Verdana Pro SemiBold"/>
      <family val="2"/>
    </font>
    <font>
      <sz val="12"/>
      <name val="Verdana Pro SemiBold"/>
      <family val="2"/>
    </font>
    <font>
      <sz val="10"/>
      <name val="Verdana Pro SemiBold"/>
      <family val="2"/>
    </font>
    <font>
      <b/>
      <sz val="10"/>
      <color theme="7"/>
      <name val="Verdana Pro Cond"/>
      <family val="2"/>
    </font>
    <font>
      <sz val="10"/>
      <color theme="7"/>
      <name val="Verdana Pro Cond"/>
      <family val="2"/>
    </font>
    <font>
      <sz val="11"/>
      <color theme="1"/>
      <name val="Verdana Pro"/>
      <family val="2"/>
      <scheme val="minor"/>
    </font>
    <font>
      <sz val="11"/>
      <color theme="1"/>
      <name val="Calibri"/>
      <family val="2"/>
    </font>
    <font>
      <sz val="11"/>
      <name val="Calibri"/>
      <family val="2"/>
    </font>
    <font>
      <b/>
      <sz val="11"/>
      <name val="Calibri"/>
      <family val="2"/>
    </font>
    <font>
      <b/>
      <sz val="11"/>
      <color theme="1"/>
      <name val="Calibri"/>
      <family val="2"/>
    </font>
    <font>
      <b/>
      <sz val="11"/>
      <color theme="4" tint="0.39997558519241921"/>
      <name val="Calibri"/>
      <family val="2"/>
    </font>
    <font>
      <sz val="10"/>
      <color theme="1"/>
      <name val="Calibri"/>
      <family val="2"/>
    </font>
    <font>
      <b/>
      <sz val="16"/>
      <color theme="1"/>
      <name val="Calibri"/>
      <family val="2"/>
    </font>
    <font>
      <sz val="11"/>
      <color rgb="FFFF0000"/>
      <name val="Calibri"/>
      <family val="2"/>
    </font>
    <font>
      <sz val="8"/>
      <name val="Verdana Pro"/>
      <family val="2"/>
      <scheme val="minor"/>
    </font>
    <font>
      <i/>
      <sz val="9"/>
      <color theme="1"/>
      <name val="Calibri"/>
      <family val="2"/>
    </font>
    <font>
      <b/>
      <sz val="12"/>
      <color theme="1"/>
      <name val="Calibri"/>
      <family val="2"/>
    </font>
    <font>
      <sz val="9"/>
      <color indexed="81"/>
      <name val="Tahoma"/>
      <family val="2"/>
    </font>
    <font>
      <b/>
      <sz val="9"/>
      <color indexed="81"/>
      <name val="Tahoma"/>
      <family val="2"/>
    </font>
    <font>
      <b/>
      <sz val="12"/>
      <name val="Calibri"/>
      <family val="2"/>
    </font>
    <font>
      <i/>
      <sz val="9"/>
      <name val="Calibri"/>
      <family val="2"/>
    </font>
    <font>
      <i/>
      <sz val="11"/>
      <color theme="1"/>
      <name val="Calibri"/>
      <family val="2"/>
    </font>
    <font>
      <b/>
      <sz val="11"/>
      <color rgb="FFFF0000"/>
      <name val="Calibri"/>
      <family val="2"/>
    </font>
    <font>
      <sz val="9"/>
      <color theme="1"/>
      <name val="Calibri"/>
      <family val="2"/>
    </font>
    <font>
      <i/>
      <sz val="11"/>
      <name val="Calibri"/>
      <family val="2"/>
    </font>
    <font>
      <b/>
      <sz val="11"/>
      <color theme="0"/>
      <name val="Calibri"/>
      <family val="2"/>
    </font>
    <font>
      <b/>
      <sz val="16"/>
      <color rgb="FF0070C0"/>
      <name val="Calibri"/>
      <family val="2"/>
    </font>
    <font>
      <b/>
      <sz val="11"/>
      <color rgb="FF0070C0"/>
      <name val="Calibri"/>
      <family val="2"/>
    </font>
    <font>
      <sz val="11"/>
      <color rgb="FF0070C0"/>
      <name val="Calibri"/>
      <family val="2"/>
    </font>
  </fonts>
  <fills count="15">
    <fill>
      <patternFill patternType="none"/>
    </fill>
    <fill>
      <patternFill patternType="gray125"/>
    </fill>
    <fill>
      <patternFill patternType="solid">
        <fgColor rgb="FFF2F2F2"/>
      </patternFill>
    </fill>
    <fill>
      <patternFill patternType="solid">
        <fgColor theme="4" tint="0.59996337778862885"/>
        <bgColor indexed="64"/>
      </patternFill>
    </fill>
    <fill>
      <patternFill patternType="solid">
        <fgColor theme="7" tint="0.59996337778862885"/>
        <bgColor indexed="64"/>
      </patternFill>
    </fill>
    <fill>
      <patternFill patternType="solid">
        <fgColor theme="6" tint="0.599963377788628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2" fillId="3" borderId="0" applyNumberFormat="0" applyBorder="0" applyAlignment="0" applyProtection="0"/>
    <xf numFmtId="0" fontId="3" fillId="4" borderId="0" applyNumberFormat="0" applyBorder="0" applyAlignment="0" applyProtection="0"/>
    <xf numFmtId="0" fontId="9" fillId="5" borderId="0" applyNumberFormat="0" applyBorder="0" applyAlignment="0" applyProtection="0"/>
    <xf numFmtId="0" fontId="8" fillId="2" borderId="1" applyNumberFormat="0" applyAlignment="0" applyProtection="0"/>
    <xf numFmtId="43" fontId="10" fillId="0" borderId="0" applyFont="0" applyFill="0" applyBorder="0" applyAlignment="0" applyProtection="0"/>
    <xf numFmtId="9" fontId="10" fillId="0" borderId="0" applyFont="0" applyFill="0" applyBorder="0" applyAlignment="0" applyProtection="0"/>
  </cellStyleXfs>
  <cellXfs count="168">
    <xf numFmtId="0" fontId="0" fillId="0" borderId="0" xfId="0"/>
    <xf numFmtId="0" fontId="11" fillId="6" borderId="0" xfId="0" applyFont="1" applyFill="1"/>
    <xf numFmtId="0" fontId="11" fillId="6" borderId="0" xfId="0" applyFont="1" applyFill="1" applyAlignment="1">
      <alignment horizontal="left" wrapText="1"/>
    </xf>
    <xf numFmtId="0" fontId="11" fillId="0" borderId="0" xfId="0" applyFont="1"/>
    <xf numFmtId="0" fontId="17" fillId="0" borderId="0" xfId="0" applyFont="1"/>
    <xf numFmtId="0" fontId="14" fillId="0" borderId="0" xfId="0" applyFont="1"/>
    <xf numFmtId="0" fontId="14" fillId="8" borderId="0" xfId="0" applyFont="1" applyFill="1" applyAlignment="1">
      <alignment horizontal="center"/>
    </xf>
    <xf numFmtId="0" fontId="11" fillId="0" borderId="2" xfId="0" applyFont="1" applyBorder="1"/>
    <xf numFmtId="0" fontId="11" fillId="0" borderId="0" xfId="0" applyFont="1" applyAlignment="1">
      <alignment horizontal="left"/>
    </xf>
    <xf numFmtId="164" fontId="11" fillId="0" borderId="2" xfId="10" applyNumberFormat="1" applyFont="1" applyFill="1" applyBorder="1"/>
    <xf numFmtId="0" fontId="14" fillId="10" borderId="2" xfId="0" applyFont="1" applyFill="1" applyBorder="1"/>
    <xf numFmtId="164" fontId="14" fillId="10" borderId="2" xfId="10" applyNumberFormat="1" applyFont="1" applyFill="1" applyBorder="1"/>
    <xf numFmtId="0" fontId="14" fillId="10" borderId="4" xfId="0" applyFont="1" applyFill="1" applyBorder="1"/>
    <xf numFmtId="0" fontId="14" fillId="10" borderId="12" xfId="0" applyFont="1" applyFill="1" applyBorder="1"/>
    <xf numFmtId="0" fontId="14" fillId="10" borderId="7" xfId="0" applyFont="1" applyFill="1" applyBorder="1"/>
    <xf numFmtId="0" fontId="14" fillId="8" borderId="9" xfId="0" applyFont="1" applyFill="1" applyBorder="1"/>
    <xf numFmtId="0" fontId="14" fillId="8" borderId="3" xfId="0" applyFont="1" applyFill="1" applyBorder="1"/>
    <xf numFmtId="0" fontId="14" fillId="8" borderId="9" xfId="0" applyFont="1" applyFill="1" applyBorder="1" applyAlignment="1">
      <alignment horizontal="center"/>
    </xf>
    <xf numFmtId="0" fontId="14" fillId="8" borderId="11" xfId="0" applyFont="1" applyFill="1" applyBorder="1" applyAlignment="1">
      <alignment horizontal="center"/>
    </xf>
    <xf numFmtId="0" fontId="11" fillId="6" borderId="7" xfId="0" applyFont="1" applyFill="1" applyBorder="1"/>
    <xf numFmtId="9" fontId="11" fillId="6" borderId="0" xfId="11" applyFont="1" applyFill="1" applyBorder="1"/>
    <xf numFmtId="9" fontId="11" fillId="6" borderId="7" xfId="11" applyFont="1" applyFill="1" applyBorder="1"/>
    <xf numFmtId="9" fontId="11" fillId="6" borderId="8" xfId="11" applyFont="1" applyFill="1" applyBorder="1"/>
    <xf numFmtId="0" fontId="11" fillId="6" borderId="9" xfId="0" applyFont="1" applyFill="1" applyBorder="1"/>
    <xf numFmtId="0" fontId="11" fillId="6" borderId="10" xfId="0" applyFont="1" applyFill="1" applyBorder="1"/>
    <xf numFmtId="9" fontId="11" fillId="6" borderId="10" xfId="11" applyFont="1" applyFill="1" applyBorder="1"/>
    <xf numFmtId="9" fontId="11" fillId="6" borderId="9" xfId="11" applyFont="1" applyFill="1" applyBorder="1"/>
    <xf numFmtId="9" fontId="11" fillId="6" borderId="11" xfId="11" applyFont="1" applyFill="1" applyBorder="1"/>
    <xf numFmtId="0" fontId="14" fillId="10" borderId="14" xfId="0" applyFont="1" applyFill="1" applyBorder="1"/>
    <xf numFmtId="0" fontId="14" fillId="9" borderId="14" xfId="0" applyFont="1" applyFill="1" applyBorder="1"/>
    <xf numFmtId="0" fontId="14" fillId="9" borderId="15" xfId="0" applyFont="1" applyFill="1" applyBorder="1"/>
    <xf numFmtId="0" fontId="14" fillId="9" borderId="16" xfId="0" applyFont="1" applyFill="1" applyBorder="1"/>
    <xf numFmtId="0" fontId="11" fillId="0" borderId="12" xfId="0" applyFont="1" applyBorder="1"/>
    <xf numFmtId="164" fontId="11" fillId="0" borderId="12" xfId="10" applyNumberFormat="1" applyFont="1" applyFill="1" applyBorder="1"/>
    <xf numFmtId="0" fontId="11" fillId="0" borderId="3" xfId="0" applyFont="1" applyBorder="1"/>
    <xf numFmtId="164" fontId="11" fillId="0" borderId="3" xfId="10" applyNumberFormat="1" applyFont="1" applyFill="1" applyBorder="1"/>
    <xf numFmtId="0" fontId="14" fillId="8" borderId="12" xfId="0" applyFont="1" applyFill="1" applyBorder="1"/>
    <xf numFmtId="164" fontId="14" fillId="8" borderId="12" xfId="10" applyNumberFormat="1" applyFont="1" applyFill="1" applyBorder="1" applyAlignment="1"/>
    <xf numFmtId="0" fontId="21" fillId="0" borderId="0" xfId="0" applyFont="1"/>
    <xf numFmtId="0" fontId="14" fillId="9" borderId="2" xfId="0" applyFont="1" applyFill="1" applyBorder="1" applyAlignment="1">
      <alignment vertical="top" wrapText="1"/>
    </xf>
    <xf numFmtId="0" fontId="18" fillId="0" borderId="2" xfId="0" applyFont="1" applyBorder="1"/>
    <xf numFmtId="0" fontId="14" fillId="8" borderId="10" xfId="0" applyFont="1" applyFill="1" applyBorder="1" applyAlignment="1">
      <alignment horizontal="center"/>
    </xf>
    <xf numFmtId="0" fontId="12" fillId="0" borderId="2" xfId="0" applyFont="1" applyBorder="1"/>
    <xf numFmtId="0" fontId="24" fillId="0" borderId="0" xfId="0" applyFont="1"/>
    <xf numFmtId="0" fontId="25" fillId="0" borderId="0" xfId="0" applyFont="1"/>
    <xf numFmtId="0" fontId="12" fillId="0" borderId="12" xfId="0" applyFont="1" applyBorder="1"/>
    <xf numFmtId="9" fontId="12" fillId="0" borderId="2" xfId="11" applyFont="1" applyBorder="1"/>
    <xf numFmtId="164" fontId="12" fillId="0" borderId="2" xfId="10" applyNumberFormat="1" applyFont="1" applyBorder="1"/>
    <xf numFmtId="9" fontId="11" fillId="9" borderId="2" xfId="11" applyFont="1" applyFill="1" applyBorder="1"/>
    <xf numFmtId="9" fontId="14" fillId="9" borderId="2" xfId="11" applyFont="1" applyFill="1" applyBorder="1"/>
    <xf numFmtId="164" fontId="14" fillId="10" borderId="12" xfId="10" applyNumberFormat="1" applyFont="1" applyFill="1" applyBorder="1"/>
    <xf numFmtId="0" fontId="18" fillId="0" borderId="0" xfId="0" applyFont="1"/>
    <xf numFmtId="0" fontId="14" fillId="7" borderId="12" xfId="0" applyFont="1" applyFill="1" applyBorder="1"/>
    <xf numFmtId="0" fontId="14" fillId="7" borderId="13" xfId="0" applyFont="1" applyFill="1" applyBorder="1"/>
    <xf numFmtId="0" fontId="14" fillId="7" borderId="3" xfId="0" applyFont="1" applyFill="1" applyBorder="1"/>
    <xf numFmtId="0" fontId="18" fillId="6" borderId="0" xfId="0" applyFont="1" applyFill="1"/>
    <xf numFmtId="0" fontId="11" fillId="6" borderId="0" xfId="0" applyFont="1" applyFill="1" applyAlignment="1">
      <alignment horizontal="left" vertical="top"/>
    </xf>
    <xf numFmtId="0" fontId="11" fillId="6" borderId="8" xfId="0" applyFont="1" applyFill="1" applyBorder="1"/>
    <xf numFmtId="0" fontId="11" fillId="6" borderId="11" xfId="0" applyFont="1" applyFill="1" applyBorder="1"/>
    <xf numFmtId="0" fontId="28" fillId="0" borderId="0" xfId="0" applyFont="1"/>
    <xf numFmtId="0" fontId="11" fillId="6" borderId="0" xfId="0" applyFont="1" applyFill="1" applyAlignment="1">
      <alignment horizontal="left" vertical="top" wrapText="1"/>
    </xf>
    <xf numFmtId="0" fontId="27" fillId="0" borderId="0" xfId="0" applyFont="1"/>
    <xf numFmtId="0" fontId="12" fillId="0" borderId="14" xfId="0" applyFont="1" applyBorder="1"/>
    <xf numFmtId="0" fontId="18" fillId="0" borderId="14" xfId="0" applyFont="1" applyBorder="1"/>
    <xf numFmtId="0" fontId="14" fillId="10" borderId="3" xfId="0" applyFont="1" applyFill="1" applyBorder="1"/>
    <xf numFmtId="0" fontId="12" fillId="0" borderId="3" xfId="0" applyFont="1" applyBorder="1"/>
    <xf numFmtId="0" fontId="11" fillId="6" borderId="4" xfId="0" applyFont="1" applyFill="1" applyBorder="1"/>
    <xf numFmtId="0" fontId="11" fillId="6" borderId="5" xfId="0" applyFont="1" applyFill="1" applyBorder="1"/>
    <xf numFmtId="0" fontId="11" fillId="6" borderId="6" xfId="0" applyFont="1" applyFill="1" applyBorder="1"/>
    <xf numFmtId="0" fontId="12" fillId="6" borderId="0" xfId="0" applyFont="1" applyFill="1"/>
    <xf numFmtId="0" fontId="12" fillId="6" borderId="10" xfId="0" applyFont="1" applyFill="1" applyBorder="1"/>
    <xf numFmtId="0" fontId="11" fillId="6" borderId="0" xfId="0" applyFont="1" applyFill="1" applyAlignment="1">
      <alignment vertical="top"/>
      <extLst>
        <ext xmlns:xfpb="http://schemas.microsoft.com/office/spreadsheetml/2022/featurepropertybag" uri="{C7286773-470A-42A8-94C5-96B5CB345126}">
          <xfpb:xfComplement i="0"/>
        </ext>
      </extLst>
    </xf>
    <xf numFmtId="0" fontId="11" fillId="6" borderId="0" xfId="0" applyFont="1" applyFill="1" applyAlignment="1">
      <alignment vertical="top"/>
    </xf>
    <xf numFmtId="0" fontId="13" fillId="10" borderId="4" xfId="0" applyFont="1" applyFill="1" applyBorder="1" applyAlignment="1">
      <alignment wrapText="1"/>
    </xf>
    <xf numFmtId="0" fontId="18" fillId="0" borderId="2" xfId="10" applyNumberFormat="1" applyFont="1" applyFill="1" applyBorder="1"/>
    <xf numFmtId="0" fontId="12" fillId="0" borderId="2" xfId="10" applyNumberFormat="1" applyFont="1" applyFill="1" applyBorder="1"/>
    <xf numFmtId="0" fontId="11" fillId="0" borderId="0" xfId="0" applyFont="1" applyAlignment="1">
      <alignment horizontal="center"/>
    </xf>
    <xf numFmtId="0" fontId="12" fillId="9" borderId="2" xfId="0" applyFont="1" applyFill="1" applyBorder="1"/>
    <xf numFmtId="0" fontId="14" fillId="10" borderId="15" xfId="0" applyFont="1" applyFill="1" applyBorder="1"/>
    <xf numFmtId="0" fontId="14" fillId="10" borderId="16" xfId="0" applyFont="1" applyFill="1" applyBorder="1"/>
    <xf numFmtId="0" fontId="13" fillId="10" borderId="15" xfId="0" applyFont="1" applyFill="1" applyBorder="1"/>
    <xf numFmtId="0" fontId="12" fillId="10" borderId="15" xfId="0" applyFont="1" applyFill="1" applyBorder="1"/>
    <xf numFmtId="0" fontId="30" fillId="10" borderId="15" xfId="0" applyFont="1" applyFill="1" applyBorder="1"/>
    <xf numFmtId="0" fontId="30" fillId="10" borderId="4" xfId="0" applyFont="1" applyFill="1" applyBorder="1" applyAlignment="1">
      <alignment vertical="center"/>
    </xf>
    <xf numFmtId="164" fontId="14" fillId="10" borderId="2" xfId="0" applyNumberFormat="1" applyFont="1" applyFill="1" applyBorder="1"/>
    <xf numFmtId="164" fontId="14" fillId="10" borderId="16" xfId="0" applyNumberFormat="1" applyFont="1" applyFill="1" applyBorder="1"/>
    <xf numFmtId="0" fontId="14" fillId="0" borderId="0" xfId="0" applyFont="1" applyAlignment="1">
      <alignment wrapText="1"/>
    </xf>
    <xf numFmtId="0" fontId="12" fillId="0" borderId="0" xfId="0" applyFont="1"/>
    <xf numFmtId="9" fontId="12" fillId="0" borderId="2" xfId="0" applyNumberFormat="1" applyFont="1" applyBorder="1"/>
    <xf numFmtId="0" fontId="14" fillId="11" borderId="2" xfId="0" applyFont="1" applyFill="1" applyBorder="1"/>
    <xf numFmtId="0" fontId="14" fillId="11" borderId="2" xfId="0" applyFont="1" applyFill="1" applyBorder="1" applyAlignment="1">
      <alignment wrapText="1"/>
    </xf>
    <xf numFmtId="0" fontId="14" fillId="12" borderId="4" xfId="0" applyFont="1" applyFill="1" applyBorder="1"/>
    <xf numFmtId="0" fontId="30" fillId="12" borderId="12" xfId="0" applyFont="1" applyFill="1" applyBorder="1"/>
    <xf numFmtId="0" fontId="14" fillId="12" borderId="7" xfId="0" applyFont="1" applyFill="1" applyBorder="1"/>
    <xf numFmtId="0" fontId="14" fillId="12" borderId="13" xfId="0" applyFont="1" applyFill="1" applyBorder="1"/>
    <xf numFmtId="0" fontId="14" fillId="13" borderId="9" xfId="0" applyFont="1" applyFill="1" applyBorder="1"/>
    <xf numFmtId="0" fontId="14" fillId="13" borderId="3" xfId="0" applyFont="1" applyFill="1" applyBorder="1"/>
    <xf numFmtId="0" fontId="14" fillId="13" borderId="0" xfId="0" applyFont="1" applyFill="1" applyAlignment="1">
      <alignment horizontal="center"/>
    </xf>
    <xf numFmtId="0" fontId="14" fillId="13" borderId="9" xfId="0" applyFont="1" applyFill="1" applyBorder="1" applyAlignment="1">
      <alignment horizontal="center"/>
    </xf>
    <xf numFmtId="0" fontId="14" fillId="13" borderId="11" xfId="0" applyFont="1" applyFill="1" applyBorder="1" applyAlignment="1">
      <alignment horizontal="center"/>
    </xf>
    <xf numFmtId="0" fontId="14" fillId="13" borderId="12" xfId="0" applyFont="1" applyFill="1" applyBorder="1"/>
    <xf numFmtId="164" fontId="14" fillId="13" borderId="12" xfId="10" applyNumberFormat="1" applyFont="1" applyFill="1" applyBorder="1" applyAlignment="1"/>
    <xf numFmtId="0" fontId="14" fillId="12" borderId="2" xfId="0" applyFont="1" applyFill="1" applyBorder="1"/>
    <xf numFmtId="164" fontId="14" fillId="12" borderId="2" xfId="10" applyNumberFormat="1" applyFont="1" applyFill="1" applyBorder="1"/>
    <xf numFmtId="0" fontId="14" fillId="12" borderId="14" xfId="0" applyFont="1" applyFill="1" applyBorder="1"/>
    <xf numFmtId="0" fontId="30" fillId="12" borderId="15" xfId="0" applyFont="1" applyFill="1" applyBorder="1"/>
    <xf numFmtId="0" fontId="13" fillId="12" borderId="4" xfId="0" applyFont="1" applyFill="1" applyBorder="1"/>
    <xf numFmtId="0" fontId="30" fillId="12" borderId="4" xfId="0" applyFont="1" applyFill="1" applyBorder="1"/>
    <xf numFmtId="0" fontId="13" fillId="12" borderId="4" xfId="0" quotePrefix="1" applyFont="1" applyFill="1" applyBorder="1" applyAlignment="1">
      <alignment horizontal="center" vertical="center" wrapText="1"/>
    </xf>
    <xf numFmtId="0" fontId="13" fillId="12" borderId="2" xfId="0" quotePrefix="1" applyFont="1" applyFill="1" applyBorder="1" applyAlignment="1">
      <alignment horizontal="center" vertical="center" wrapText="1"/>
    </xf>
    <xf numFmtId="164" fontId="11" fillId="12" borderId="2" xfId="0" applyNumberFormat="1" applyFont="1" applyFill="1" applyBorder="1"/>
    <xf numFmtId="9" fontId="11" fillId="12" borderId="2" xfId="0" applyNumberFormat="1" applyFont="1" applyFill="1" applyBorder="1"/>
    <xf numFmtId="0" fontId="31" fillId="0" borderId="0" xfId="0" applyFont="1"/>
    <xf numFmtId="0" fontId="27" fillId="0" borderId="0" xfId="0" applyFont="1" applyAlignment="1">
      <alignment horizontal="left"/>
    </xf>
    <xf numFmtId="0" fontId="14" fillId="12" borderId="2" xfId="0" quotePrefix="1" applyFont="1" applyFill="1" applyBorder="1" applyAlignment="1">
      <alignment horizontal="center" vertical="center" wrapText="1"/>
    </xf>
    <xf numFmtId="0" fontId="11" fillId="12" borderId="2" xfId="0" applyFont="1" applyFill="1" applyBorder="1"/>
    <xf numFmtId="0" fontId="13" fillId="0" borderId="0" xfId="0" applyFont="1" applyAlignment="1">
      <alignment horizontal="left"/>
    </xf>
    <xf numFmtId="0" fontId="12" fillId="6" borderId="0" xfId="0" applyFont="1" applyFill="1" applyAlignment="1">
      <alignment horizontal="left" vertical="top"/>
    </xf>
    <xf numFmtId="165" fontId="11" fillId="9" borderId="2" xfId="10" applyNumberFormat="1" applyFont="1" applyFill="1" applyBorder="1"/>
    <xf numFmtId="165" fontId="14" fillId="9" borderId="2" xfId="10" applyNumberFormat="1" applyFont="1" applyFill="1" applyBorder="1"/>
    <xf numFmtId="0" fontId="15" fillId="6" borderId="0" xfId="0" applyFont="1" applyFill="1" applyAlignment="1">
      <alignment horizontal="left" wrapText="1"/>
    </xf>
    <xf numFmtId="0" fontId="11" fillId="6" borderId="0" xfId="0" applyFont="1" applyFill="1" applyAlignment="1">
      <alignment horizontal="left" wrapText="1"/>
    </xf>
    <xf numFmtId="0" fontId="32" fillId="6" borderId="0" xfId="0" applyFont="1" applyFill="1" applyAlignment="1">
      <alignment horizontal="left" wrapText="1"/>
    </xf>
    <xf numFmtId="0" fontId="33" fillId="6" borderId="0" xfId="0" applyFont="1" applyFill="1" applyAlignment="1">
      <alignment horizontal="left" wrapText="1"/>
    </xf>
    <xf numFmtId="0" fontId="16" fillId="6" borderId="0" xfId="0" applyFont="1" applyFill="1" applyAlignment="1">
      <alignment horizontal="left" wrapText="1"/>
    </xf>
    <xf numFmtId="0" fontId="11" fillId="6" borderId="0" xfId="0" applyFont="1" applyFill="1" applyAlignment="1">
      <alignment horizontal="left" vertical="top" wrapText="1"/>
    </xf>
    <xf numFmtId="0" fontId="12" fillId="6" borderId="0" xfId="0" applyFont="1" applyFill="1" applyAlignment="1">
      <alignment horizontal="left" vertical="top" wrapText="1"/>
    </xf>
    <xf numFmtId="0" fontId="12" fillId="6" borderId="0" xfId="0" applyFont="1" applyFill="1" applyAlignment="1">
      <alignment horizontal="left" wrapText="1"/>
    </xf>
    <xf numFmtId="0" fontId="13" fillId="6" borderId="0" xfId="0" applyFont="1" applyFill="1" applyAlignment="1">
      <alignment horizontal="left" wrapText="1"/>
    </xf>
    <xf numFmtId="0" fontId="11" fillId="6" borderId="0" xfId="0" applyFont="1" applyFill="1" applyAlignment="1">
      <alignment horizontal="left" vertical="top"/>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20" fillId="13" borderId="14" xfId="0" applyFont="1" applyFill="1" applyBorder="1" applyAlignment="1">
      <alignment horizontal="left"/>
    </xf>
    <xf numFmtId="0" fontId="20" fillId="13" borderId="15" xfId="0" applyFont="1" applyFill="1" applyBorder="1" applyAlignment="1">
      <alignment horizontal="left"/>
    </xf>
    <xf numFmtId="0" fontId="20" fillId="13" borderId="16" xfId="0" applyFont="1" applyFill="1" applyBorder="1" applyAlignment="1">
      <alignment horizontal="left"/>
    </xf>
    <xf numFmtId="0" fontId="13" fillId="12" borderId="14" xfId="0" applyFont="1" applyFill="1" applyBorder="1" applyAlignment="1">
      <alignment horizontal="center"/>
    </xf>
    <xf numFmtId="0" fontId="13" fillId="12" borderId="16" xfId="0" applyFont="1" applyFill="1" applyBorder="1" applyAlignment="1">
      <alignment horizontal="center"/>
    </xf>
    <xf numFmtId="0" fontId="13" fillId="12" borderId="15" xfId="0" applyFont="1" applyFill="1" applyBorder="1" applyAlignment="1">
      <alignment horizontal="center"/>
    </xf>
    <xf numFmtId="0" fontId="13" fillId="10" borderId="15" xfId="0" applyFont="1" applyFill="1" applyBorder="1" applyAlignment="1">
      <alignment horizontal="center"/>
    </xf>
    <xf numFmtId="0" fontId="13" fillId="10" borderId="16" xfId="0" applyFont="1" applyFill="1" applyBorder="1" applyAlignment="1">
      <alignment horizontal="center"/>
    </xf>
    <xf numFmtId="0" fontId="13" fillId="12" borderId="4" xfId="0" applyFont="1" applyFill="1" applyBorder="1" applyAlignment="1">
      <alignment horizontal="center"/>
    </xf>
    <xf numFmtId="0" fontId="13" fillId="12" borderId="6" xfId="0" applyFont="1" applyFill="1" applyBorder="1" applyAlignment="1">
      <alignment horizontal="center"/>
    </xf>
    <xf numFmtId="0" fontId="13" fillId="12" borderId="5" xfId="0" applyFont="1" applyFill="1" applyBorder="1" applyAlignment="1">
      <alignment horizontal="center"/>
    </xf>
    <xf numFmtId="0" fontId="11" fillId="6" borderId="14" xfId="0" applyFont="1" applyFill="1" applyBorder="1" applyAlignment="1">
      <alignment horizontal="center" vertical="top"/>
    </xf>
    <xf numFmtId="0" fontId="11" fillId="6" borderId="15" xfId="0" applyFont="1" applyFill="1" applyBorder="1" applyAlignment="1">
      <alignment horizontal="center" vertical="top"/>
    </xf>
    <xf numFmtId="0" fontId="11" fillId="6" borderId="16" xfId="0" applyFont="1" applyFill="1" applyBorder="1" applyAlignment="1">
      <alignment horizontal="center" vertical="top"/>
    </xf>
    <xf numFmtId="0" fontId="13" fillId="10" borderId="4" xfId="0" applyFont="1" applyFill="1" applyBorder="1" applyAlignment="1">
      <alignment horizontal="center"/>
    </xf>
    <xf numFmtId="0" fontId="13" fillId="10" borderId="6" xfId="0" applyFont="1" applyFill="1" applyBorder="1" applyAlignment="1">
      <alignment horizontal="center"/>
    </xf>
    <xf numFmtId="0" fontId="13" fillId="9" borderId="2" xfId="0" applyFont="1" applyFill="1" applyBorder="1" applyAlignment="1">
      <alignment horizontal="center" vertical="center" wrapText="1"/>
    </xf>
    <xf numFmtId="0" fontId="13" fillId="10" borderId="5" xfId="0" applyFont="1" applyFill="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4" xfId="0" applyFont="1" applyBorder="1" applyAlignment="1">
      <alignment horizontal="left" wrapText="1"/>
    </xf>
    <xf numFmtId="0" fontId="11" fillId="0" borderId="15" xfId="0" applyFont="1" applyBorder="1" applyAlignment="1">
      <alignment horizontal="left" wrapText="1"/>
    </xf>
    <xf numFmtId="0" fontId="11" fillId="0" borderId="16" xfId="0" applyFont="1" applyBorder="1" applyAlignment="1">
      <alignment horizontal="left" wrapText="1"/>
    </xf>
    <xf numFmtId="0" fontId="20" fillId="14" borderId="14" xfId="0" applyFont="1" applyFill="1" applyBorder="1" applyAlignment="1">
      <alignment horizontal="left"/>
    </xf>
    <xf numFmtId="0" fontId="20" fillId="14" borderId="15" xfId="0" applyFont="1" applyFill="1" applyBorder="1" applyAlignment="1">
      <alignment horizontal="left"/>
    </xf>
    <xf numFmtId="0" fontId="20" fillId="14" borderId="16" xfId="0" applyFont="1" applyFill="1" applyBorder="1" applyAlignment="1">
      <alignment horizontal="left"/>
    </xf>
    <xf numFmtId="0" fontId="14" fillId="10" borderId="14" xfId="0" applyFont="1" applyFill="1" applyBorder="1" applyAlignment="1">
      <alignment horizontal="left"/>
    </xf>
    <xf numFmtId="0" fontId="14" fillId="10" borderId="15" xfId="0" applyFont="1" applyFill="1" applyBorder="1" applyAlignment="1">
      <alignment horizontal="left"/>
    </xf>
    <xf numFmtId="0" fontId="14" fillId="10" borderId="16" xfId="0" applyFont="1" applyFill="1" applyBorder="1" applyAlignment="1">
      <alignment horizontal="left"/>
    </xf>
    <xf numFmtId="0" fontId="12" fillId="12" borderId="7" xfId="0" applyFont="1" applyFill="1" applyBorder="1" applyAlignment="1">
      <alignment horizontal="center"/>
    </xf>
    <xf numFmtId="0" fontId="12" fillId="12" borderId="8" xfId="0" applyFont="1" applyFill="1" applyBorder="1" applyAlignment="1">
      <alignment horizontal="center"/>
    </xf>
    <xf numFmtId="0" fontId="12" fillId="10" borderId="7" xfId="0" applyFont="1" applyFill="1" applyBorder="1" applyAlignment="1">
      <alignment horizontal="center"/>
    </xf>
    <xf numFmtId="0" fontId="12" fillId="10" borderId="8" xfId="0" applyFont="1" applyFill="1" applyBorder="1" applyAlignment="1">
      <alignment horizontal="center"/>
    </xf>
    <xf numFmtId="0" fontId="12" fillId="10" borderId="0" xfId="0" applyFont="1" applyFill="1" applyAlignment="1">
      <alignment horizontal="center"/>
    </xf>
  </cellXfs>
  <cellStyles count="12">
    <cellStyle name="Beräkning" xfId="9" builtinId="22" customBuiltin="1"/>
    <cellStyle name="Bra" xfId="6" builtinId="26" customBuiltin="1"/>
    <cellStyle name="Dålig" xfId="7" builtinId="27" customBuiltin="1"/>
    <cellStyle name="Neutral" xfId="8" builtinId="28" customBuiltin="1"/>
    <cellStyle name="Normal" xfId="0" builtinId="0"/>
    <cellStyle name="Procent" xfId="11" builtinId="5"/>
    <cellStyle name="Rubrik" xfId="1" builtinId="15" customBuiltin="1"/>
    <cellStyle name="Rubrik 1" xfId="2" builtinId="16" customBuiltin="1"/>
    <cellStyle name="Rubrik 2" xfId="3" builtinId="17" customBuiltin="1"/>
    <cellStyle name="Rubrik 3" xfId="4" builtinId="18" customBuiltin="1"/>
    <cellStyle name="Rubrik 4" xfId="5" builtinId="19" hidden="1"/>
    <cellStyle name="Tusental" xfId="10" builtinId="3"/>
  </cellStyles>
  <dxfs count="28">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2</xdr:row>
      <xdr:rowOff>7620</xdr:rowOff>
    </xdr:from>
    <xdr:to>
      <xdr:col>10</xdr:col>
      <xdr:colOff>131220</xdr:colOff>
      <xdr:row>3</xdr:row>
      <xdr:rowOff>624869</xdr:rowOff>
    </xdr:to>
    <xdr:pic>
      <xdr:nvPicPr>
        <xdr:cNvPr id="3" name="Bildobjekt 2">
          <a:extLst>
            <a:ext uri="{FF2B5EF4-FFF2-40B4-BE49-F238E27FC236}">
              <a16:creationId xmlns:a16="http://schemas.microsoft.com/office/drawing/2014/main" id="{170F9D1D-4F08-4652-9538-73AC925731E4}"/>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7094220" y="457200"/>
          <a:ext cx="1601880" cy="701069"/>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tema">
  <a:themeElements>
    <a:clrScheme name="SGI_Colors">
      <a:dk1>
        <a:sysClr val="windowText" lastClr="000000"/>
      </a:dk1>
      <a:lt1>
        <a:sysClr val="window" lastClr="FFFFFF"/>
      </a:lt1>
      <a:dk2>
        <a:srgbClr val="303D4D"/>
      </a:dk2>
      <a:lt2>
        <a:srgbClr val="F8F8F8"/>
      </a:lt2>
      <a:accent1>
        <a:srgbClr val="3C5A44"/>
      </a:accent1>
      <a:accent2>
        <a:srgbClr val="959A4B"/>
      </a:accent2>
      <a:accent3>
        <a:srgbClr val="D4A320"/>
      </a:accent3>
      <a:accent4>
        <a:srgbClr val="B46232"/>
      </a:accent4>
      <a:accent5>
        <a:srgbClr val="CCD872"/>
      </a:accent5>
      <a:accent6>
        <a:srgbClr val="32586D"/>
      </a:accent6>
      <a:hlink>
        <a:srgbClr val="5F5F5F"/>
      </a:hlink>
      <a:folHlink>
        <a:srgbClr val="919191"/>
      </a:folHlink>
    </a:clrScheme>
    <a:fontScheme name="SGI_Fonts, ppt">
      <a:majorFont>
        <a:latin typeface="Verdana Pro semibold"/>
        <a:ea typeface=""/>
        <a:cs typeface=""/>
      </a:majorFont>
      <a:minorFont>
        <a:latin typeface="Verdana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4"/>
  <sheetViews>
    <sheetView topLeftCell="A16" workbookViewId="0">
      <selection activeCell="J7" sqref="J7"/>
    </sheetView>
  </sheetViews>
  <sheetFormatPr defaultColWidth="8.796875" defaultRowHeight="15" x14ac:dyDescent="0.25"/>
  <cols>
    <col min="1" max="1" width="3.5" style="1" customWidth="1"/>
    <col min="2" max="6" width="8.796875" style="1"/>
    <col min="7" max="7" width="28.19921875" style="1" customWidth="1"/>
    <col min="8" max="16384" width="8.796875" style="1"/>
  </cols>
  <sheetData>
    <row r="2" spans="2:9" ht="21" x14ac:dyDescent="0.35">
      <c r="B2" s="112" t="s">
        <v>42</v>
      </c>
    </row>
    <row r="3" spans="2:9" ht="6.6" customHeight="1" x14ac:dyDescent="0.25">
      <c r="B3" s="120"/>
      <c r="C3" s="121"/>
      <c r="D3" s="121"/>
      <c r="E3" s="121"/>
      <c r="F3" s="121"/>
      <c r="G3" s="121"/>
    </row>
    <row r="4" spans="2:9" ht="167.25" customHeight="1" x14ac:dyDescent="0.25">
      <c r="B4" s="125" t="s">
        <v>161</v>
      </c>
      <c r="C4" s="125"/>
      <c r="D4" s="125"/>
      <c r="E4" s="125"/>
      <c r="F4" s="125"/>
      <c r="G4" s="125"/>
    </row>
    <row r="5" spans="2:9" x14ac:dyDescent="0.25">
      <c r="B5" s="60"/>
      <c r="C5" s="60"/>
      <c r="D5" s="60"/>
      <c r="E5" s="60"/>
      <c r="F5" s="60"/>
      <c r="G5" s="60"/>
    </row>
    <row r="6" spans="2:9" x14ac:dyDescent="0.25">
      <c r="B6" s="122" t="s">
        <v>46</v>
      </c>
      <c r="C6" s="123"/>
      <c r="D6" s="123"/>
      <c r="E6" s="123"/>
      <c r="F6" s="123"/>
      <c r="G6" s="123"/>
    </row>
    <row r="7" spans="2:9" ht="109.5" customHeight="1" x14ac:dyDescent="0.25">
      <c r="B7" s="125" t="s">
        <v>160</v>
      </c>
      <c r="C7" s="125"/>
      <c r="D7" s="125"/>
      <c r="E7" s="125"/>
      <c r="F7" s="125"/>
      <c r="G7" s="125"/>
      <c r="I7" s="55"/>
    </row>
    <row r="8" spans="2:9" x14ac:dyDescent="0.25">
      <c r="B8" s="60"/>
      <c r="C8" s="60"/>
      <c r="D8" s="60"/>
      <c r="E8" s="60"/>
      <c r="F8" s="60"/>
      <c r="G8" s="60"/>
    </row>
    <row r="9" spans="2:9" x14ac:dyDescent="0.25">
      <c r="B9" s="122" t="s">
        <v>45</v>
      </c>
      <c r="C9" s="123"/>
      <c r="D9" s="123"/>
      <c r="E9" s="123"/>
      <c r="F9" s="123"/>
      <c r="G9" s="123"/>
    </row>
    <row r="10" spans="2:9" ht="236.25" customHeight="1" x14ac:dyDescent="0.25">
      <c r="B10" s="125" t="s">
        <v>154</v>
      </c>
      <c r="C10" s="125"/>
      <c r="D10" s="125"/>
      <c r="E10" s="125"/>
      <c r="F10" s="125"/>
      <c r="G10" s="125"/>
    </row>
    <row r="11" spans="2:9" x14ac:dyDescent="0.25">
      <c r="B11" s="2"/>
      <c r="C11" s="2"/>
      <c r="D11" s="2"/>
      <c r="E11" s="2"/>
      <c r="F11" s="2"/>
      <c r="G11" s="2"/>
      <c r="I11" s="55"/>
    </row>
    <row r="12" spans="2:9" x14ac:dyDescent="0.25">
      <c r="B12" s="122" t="s">
        <v>47</v>
      </c>
      <c r="C12" s="123"/>
      <c r="D12" s="123"/>
      <c r="E12" s="123"/>
      <c r="F12" s="123"/>
      <c r="G12" s="123"/>
      <c r="I12" s="55"/>
    </row>
    <row r="13" spans="2:9" ht="213" customHeight="1" x14ac:dyDescent="0.25">
      <c r="B13" s="125" t="s">
        <v>155</v>
      </c>
      <c r="C13" s="125"/>
      <c r="D13" s="125"/>
      <c r="E13" s="125"/>
      <c r="F13" s="125"/>
      <c r="G13" s="125"/>
    </row>
    <row r="14" spans="2:9" x14ac:dyDescent="0.25">
      <c r="B14" s="2"/>
      <c r="C14" s="2"/>
      <c r="D14" s="2"/>
      <c r="E14" s="2"/>
      <c r="F14" s="2"/>
      <c r="G14" s="2"/>
    </row>
    <row r="15" spans="2:9" x14ac:dyDescent="0.25">
      <c r="B15" s="122" t="s">
        <v>48</v>
      </c>
      <c r="C15" s="123"/>
      <c r="D15" s="123"/>
      <c r="E15" s="123"/>
      <c r="F15" s="123"/>
      <c r="G15" s="123"/>
    </row>
    <row r="16" spans="2:9" ht="341.25" customHeight="1" x14ac:dyDescent="0.25">
      <c r="B16" s="126" t="s">
        <v>158</v>
      </c>
      <c r="C16" s="126"/>
      <c r="D16" s="126"/>
      <c r="E16" s="126"/>
      <c r="F16" s="126"/>
      <c r="G16" s="126"/>
      <c r="H16" s="55"/>
    </row>
    <row r="17" spans="2:7" x14ac:dyDescent="0.25">
      <c r="B17" s="124"/>
      <c r="C17" s="124"/>
      <c r="D17" s="124"/>
      <c r="E17" s="124"/>
      <c r="F17" s="124"/>
      <c r="G17" s="124"/>
    </row>
    <row r="18" spans="2:7" x14ac:dyDescent="0.25">
      <c r="B18" s="124"/>
      <c r="C18" s="124"/>
      <c r="D18" s="124"/>
      <c r="E18" s="124"/>
      <c r="F18" s="124"/>
      <c r="G18" s="124"/>
    </row>
    <row r="19" spans="2:7" x14ac:dyDescent="0.25">
      <c r="B19" s="124"/>
      <c r="C19" s="124"/>
      <c r="D19" s="124"/>
      <c r="E19" s="124"/>
      <c r="F19" s="124"/>
      <c r="G19" s="124"/>
    </row>
    <row r="20" spans="2:7" x14ac:dyDescent="0.25">
      <c r="B20" s="124"/>
      <c r="C20" s="124"/>
      <c r="D20" s="124"/>
      <c r="E20" s="124"/>
      <c r="F20" s="124"/>
      <c r="G20" s="124"/>
    </row>
    <row r="21" spans="2:7" x14ac:dyDescent="0.25">
      <c r="B21" s="124"/>
      <c r="C21" s="124"/>
      <c r="D21" s="124"/>
      <c r="E21" s="124"/>
      <c r="F21" s="124"/>
      <c r="G21" s="124"/>
    </row>
    <row r="22" spans="2:7" x14ac:dyDescent="0.25">
      <c r="B22" s="124"/>
      <c r="C22" s="124"/>
      <c r="D22" s="124"/>
      <c r="E22" s="124"/>
      <c r="F22" s="124"/>
      <c r="G22" s="124"/>
    </row>
    <row r="23" spans="2:7" x14ac:dyDescent="0.25">
      <c r="B23" s="124"/>
      <c r="C23" s="124"/>
      <c r="D23" s="124"/>
      <c r="E23" s="124"/>
      <c r="F23" s="124"/>
      <c r="G23" s="124"/>
    </row>
    <row r="24" spans="2:7" x14ac:dyDescent="0.25">
      <c r="B24" s="124"/>
      <c r="C24" s="124"/>
      <c r="D24" s="124"/>
      <c r="E24" s="124"/>
      <c r="F24" s="124"/>
      <c r="G24" s="124"/>
    </row>
  </sheetData>
  <mergeCells count="18">
    <mergeCell ref="B24:G24"/>
    <mergeCell ref="B12:G12"/>
    <mergeCell ref="B13:G13"/>
    <mergeCell ref="B21:G21"/>
    <mergeCell ref="B22:G22"/>
    <mergeCell ref="B23:G23"/>
    <mergeCell ref="B3:G3"/>
    <mergeCell ref="B15:G15"/>
    <mergeCell ref="B18:G18"/>
    <mergeCell ref="B19:G19"/>
    <mergeCell ref="B20:G20"/>
    <mergeCell ref="B17:G17"/>
    <mergeCell ref="B4:G4"/>
    <mergeCell ref="B10:G10"/>
    <mergeCell ref="B9:G9"/>
    <mergeCell ref="B6:G6"/>
    <mergeCell ref="B7:G7"/>
    <mergeCell ref="B16:G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4577-7C71-4CA1-9EEA-C47253405CC5}">
  <sheetPr>
    <tabColor theme="7" tint="0.59999389629810485"/>
  </sheetPr>
  <dimension ref="A2:K48"/>
  <sheetViews>
    <sheetView topLeftCell="A37" workbookViewId="0">
      <selection activeCell="A28" sqref="A2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7" t="s">
        <v>6</v>
      </c>
      <c r="D7" s="148"/>
      <c r="E7" s="149" t="s">
        <v>152</v>
      </c>
      <c r="F7" s="149" t="s">
        <v>153</v>
      </c>
    </row>
    <row r="8" spans="1:6" x14ac:dyDescent="0.25">
      <c r="A8" s="15" t="s">
        <v>103</v>
      </c>
      <c r="B8" s="15" t="s">
        <v>71</v>
      </c>
      <c r="C8" s="17" t="s">
        <v>3</v>
      </c>
      <c r="D8" s="18" t="s">
        <v>4</v>
      </c>
      <c r="E8" s="149"/>
      <c r="F8" s="149"/>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148</v>
      </c>
      <c r="B20" s="151"/>
      <c r="C20" s="152"/>
      <c r="D20" s="152"/>
      <c r="E20" s="152"/>
      <c r="F20" s="153"/>
    </row>
    <row r="23" spans="1:11" ht="15.75" x14ac:dyDescent="0.25">
      <c r="A23" s="38" t="s">
        <v>126</v>
      </c>
    </row>
    <row r="25" spans="1:11" x14ac:dyDescent="0.25">
      <c r="A25" s="12"/>
      <c r="B25" s="147" t="s">
        <v>16</v>
      </c>
      <c r="C25" s="148"/>
      <c r="D25" s="147" t="s">
        <v>17</v>
      </c>
      <c r="E25" s="148"/>
      <c r="F25" s="147" t="s">
        <v>18</v>
      </c>
      <c r="G25" s="148"/>
      <c r="H25" s="147" t="s">
        <v>6</v>
      </c>
      <c r="I25" s="148"/>
      <c r="J25" s="149" t="s">
        <v>152</v>
      </c>
      <c r="K25" s="149" t="s">
        <v>153</v>
      </c>
    </row>
    <row r="26" spans="1:11" x14ac:dyDescent="0.25">
      <c r="A26" s="15" t="s">
        <v>78</v>
      </c>
      <c r="B26" s="17" t="s">
        <v>3</v>
      </c>
      <c r="C26" s="18" t="s">
        <v>4</v>
      </c>
      <c r="D26" s="41" t="s">
        <v>3</v>
      </c>
      <c r="E26" s="18" t="s">
        <v>4</v>
      </c>
      <c r="F26" s="17" t="s">
        <v>3</v>
      </c>
      <c r="G26" s="18" t="s">
        <v>4</v>
      </c>
      <c r="H26" s="17" t="s">
        <v>3</v>
      </c>
      <c r="I26" s="18" t="s">
        <v>4</v>
      </c>
      <c r="J26" s="149"/>
      <c r="K26" s="149"/>
    </row>
    <row r="27" spans="1:11" x14ac:dyDescent="0.25">
      <c r="A27" s="42">
        <f>'B1 Bidragsmottagare 2'!B6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149</v>
      </c>
      <c r="B30" s="151"/>
      <c r="C30" s="152"/>
      <c r="D30" s="152"/>
      <c r="E30" s="152"/>
      <c r="F30" s="152"/>
      <c r="G30" s="152"/>
      <c r="H30" s="152"/>
      <c r="I30" s="152"/>
      <c r="J30" s="152"/>
      <c r="K30" s="153"/>
    </row>
    <row r="33" spans="1:6" ht="15.75" x14ac:dyDescent="0.25">
      <c r="A33" s="38" t="s">
        <v>73</v>
      </c>
      <c r="C33" s="5" t="s">
        <v>145</v>
      </c>
    </row>
    <row r="34" spans="1:6" x14ac:dyDescent="0.25">
      <c r="A34" s="44" t="s">
        <v>70</v>
      </c>
    </row>
    <row r="36" spans="1:6" ht="45" x14ac:dyDescent="0.25">
      <c r="A36" s="106" t="s">
        <v>74</v>
      </c>
      <c r="B36" s="108" t="s">
        <v>43</v>
      </c>
      <c r="C36" s="114" t="s">
        <v>144</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150</v>
      </c>
    </row>
    <row r="44" spans="1:6" x14ac:dyDescent="0.25">
      <c r="A44" s="5" t="s">
        <v>151</v>
      </c>
      <c r="B44" s="3" t="s">
        <v>135</v>
      </c>
    </row>
    <row r="45" spans="1:6" ht="30" x14ac:dyDescent="0.25">
      <c r="A45" s="89" t="s">
        <v>132</v>
      </c>
      <c r="B45" s="90" t="s">
        <v>128</v>
      </c>
      <c r="C45" s="90" t="s">
        <v>129</v>
      </c>
      <c r="D45" s="90" t="s">
        <v>130</v>
      </c>
      <c r="E45" s="90" t="s">
        <v>131</v>
      </c>
    </row>
    <row r="46" spans="1:6" x14ac:dyDescent="0.25">
      <c r="A46" s="42" t="s">
        <v>133</v>
      </c>
      <c r="B46" s="88">
        <v>0.8</v>
      </c>
      <c r="C46" s="88">
        <v>0.75</v>
      </c>
      <c r="D46" s="88">
        <v>0.65</v>
      </c>
      <c r="E46" s="88">
        <v>1</v>
      </c>
    </row>
    <row r="47" spans="1:6" x14ac:dyDescent="0.25">
      <c r="A47" s="42" t="s">
        <v>134</v>
      </c>
      <c r="B47" s="88">
        <v>0.6</v>
      </c>
      <c r="C47" s="88">
        <v>0.5</v>
      </c>
      <c r="D47" s="88">
        <v>0.4</v>
      </c>
      <c r="E47" s="88">
        <v>1</v>
      </c>
    </row>
    <row r="48" spans="1:6" x14ac:dyDescent="0.25">
      <c r="A48" s="87" t="s">
        <v>136</v>
      </c>
    </row>
  </sheetData>
  <mergeCells count="11">
    <mergeCell ref="C7:D7"/>
    <mergeCell ref="B25:C25"/>
    <mergeCell ref="E7:E8"/>
    <mergeCell ref="F7:F8"/>
    <mergeCell ref="B20:F20"/>
    <mergeCell ref="J25:J26"/>
    <mergeCell ref="K25:K26"/>
    <mergeCell ref="B30:K30"/>
    <mergeCell ref="D25:E25"/>
    <mergeCell ref="F25:G25"/>
    <mergeCell ref="H25:I25"/>
  </mergeCells>
  <conditionalFormatting sqref="E19">
    <cfRule type="cellIs" dxfId="20" priority="1" operator="between">
      <formula>80.1%</formula>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EE48-2146-4A71-9030-DD941F3BB81A}">
  <sheetPr>
    <tabColor theme="0" tint="-0.249977111117893"/>
  </sheetPr>
  <dimension ref="A2:I69"/>
  <sheetViews>
    <sheetView topLeftCell="A37"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60" t="s">
        <v>41</v>
      </c>
      <c r="B4" s="161"/>
      <c r="C4" s="161"/>
      <c r="D4" s="161"/>
      <c r="E4" s="161"/>
      <c r="F4" s="161"/>
      <c r="G4" s="161"/>
      <c r="H4" s="161"/>
      <c r="I4" s="162"/>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7" t="s">
        <v>16</v>
      </c>
      <c r="C10" s="150"/>
      <c r="D10" s="147" t="s">
        <v>17</v>
      </c>
      <c r="E10" s="148"/>
      <c r="F10" s="147" t="s">
        <v>18</v>
      </c>
      <c r="G10" s="148"/>
      <c r="H10" s="147" t="s">
        <v>6</v>
      </c>
      <c r="I10" s="148"/>
    </row>
    <row r="11" spans="1:9" x14ac:dyDescent="0.25">
      <c r="A11" s="14"/>
      <c r="B11" s="165" t="s">
        <v>5</v>
      </c>
      <c r="C11" s="167"/>
      <c r="D11" s="165" t="s">
        <v>5</v>
      </c>
      <c r="E11" s="166"/>
      <c r="F11" s="165" t="s">
        <v>5</v>
      </c>
      <c r="G11" s="166"/>
      <c r="H11" s="165" t="s">
        <v>5</v>
      </c>
      <c r="I11" s="166"/>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36" t="s">
        <v>16</v>
      </c>
      <c r="C59" s="137"/>
      <c r="D59" s="138" t="s">
        <v>17</v>
      </c>
      <c r="E59" s="138"/>
      <c r="F59" s="136" t="s">
        <v>18</v>
      </c>
      <c r="G59" s="137"/>
      <c r="H59" s="136" t="s">
        <v>6</v>
      </c>
      <c r="I59" s="137"/>
    </row>
    <row r="60" spans="1:9" x14ac:dyDescent="0.25">
      <c r="A60" s="157" t="s">
        <v>27</v>
      </c>
      <c r="B60" s="158"/>
      <c r="C60" s="158"/>
      <c r="D60" s="158"/>
      <c r="E60" s="158"/>
      <c r="F60" s="158"/>
      <c r="G60" s="158"/>
      <c r="H60" s="158"/>
      <c r="I60" s="159"/>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39"/>
      <c r="C68" s="139"/>
      <c r="D68" s="139"/>
      <c r="E68" s="139"/>
      <c r="F68" s="139"/>
      <c r="G68" s="139"/>
      <c r="H68" s="139"/>
      <c r="I68" s="140"/>
    </row>
    <row r="69" spans="1:9" ht="88.15" customHeight="1" x14ac:dyDescent="0.25">
      <c r="A69" s="130"/>
      <c r="B69" s="131"/>
      <c r="C69" s="131"/>
      <c r="D69" s="131"/>
      <c r="E69" s="131"/>
      <c r="F69" s="131"/>
      <c r="G69" s="131"/>
      <c r="H69" s="131"/>
      <c r="I69" s="132"/>
    </row>
  </sheetData>
  <mergeCells count="19">
    <mergeCell ref="B59:C59"/>
    <mergeCell ref="D59:E59"/>
    <mergeCell ref="F59:G59"/>
    <mergeCell ref="H59:I59"/>
    <mergeCell ref="B11:C11"/>
    <mergeCell ref="D11:E11"/>
    <mergeCell ref="F11:G11"/>
    <mergeCell ref="H11:I11"/>
    <mergeCell ref="A4:I4"/>
    <mergeCell ref="B10:C10"/>
    <mergeCell ref="D10:E10"/>
    <mergeCell ref="F10:G10"/>
    <mergeCell ref="H10:I10"/>
    <mergeCell ref="A69:I69"/>
    <mergeCell ref="A60:I60"/>
    <mergeCell ref="B68:C68"/>
    <mergeCell ref="D68:E68"/>
    <mergeCell ref="F68:G68"/>
    <mergeCell ref="H68:I68"/>
  </mergeCells>
  <conditionalFormatting sqref="C61:C66 E61:E66 G61:G66 I61:I66">
    <cfRule type="cellIs" dxfId="5" priority="1" operator="between">
      <formula>80.01%</formula>
      <formula>119.9%</formula>
    </cfRule>
    <cfRule type="cellIs" dxfId="4" priority="2" operator="between">
      <formula>120%</formula>
      <formula>500%</formula>
    </cfRule>
    <cfRule type="cellIs" dxfId="3" priority="3" operator="between">
      <formula>0%</formula>
      <formula>80%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3D67-0FB2-415F-BEB9-F496116A8CC0}">
  <sheetPr>
    <tabColor theme="0" tint="-0.249977111117893"/>
  </sheetPr>
  <dimension ref="A2:K48"/>
  <sheetViews>
    <sheetView topLeftCell="A28" workbookViewId="0">
      <selection activeCell="A28" sqref="A2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7" t="s">
        <v>6</v>
      </c>
      <c r="D7" s="148"/>
      <c r="E7" s="149" t="s">
        <v>152</v>
      </c>
      <c r="F7" s="149" t="s">
        <v>153</v>
      </c>
    </row>
    <row r="8" spans="1:6" x14ac:dyDescent="0.25">
      <c r="A8" s="15" t="s">
        <v>103</v>
      </c>
      <c r="B8" s="15" t="s">
        <v>71</v>
      </c>
      <c r="C8" s="17" t="s">
        <v>3</v>
      </c>
      <c r="D8" s="18" t="s">
        <v>4</v>
      </c>
      <c r="E8" s="149"/>
      <c r="F8" s="149"/>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148</v>
      </c>
      <c r="B20" s="151"/>
      <c r="C20" s="152"/>
      <c r="D20" s="152"/>
      <c r="E20" s="152"/>
      <c r="F20" s="153"/>
    </row>
    <row r="23" spans="1:11" ht="15.75" x14ac:dyDescent="0.25">
      <c r="A23" s="38" t="s">
        <v>126</v>
      </c>
    </row>
    <row r="25" spans="1:11" x14ac:dyDescent="0.25">
      <c r="A25" s="12"/>
      <c r="B25" s="147" t="s">
        <v>16</v>
      </c>
      <c r="C25" s="148"/>
      <c r="D25" s="147" t="s">
        <v>17</v>
      </c>
      <c r="E25" s="148"/>
      <c r="F25" s="147" t="s">
        <v>18</v>
      </c>
      <c r="G25" s="148"/>
      <c r="H25" s="147" t="s">
        <v>6</v>
      </c>
      <c r="I25" s="148"/>
      <c r="J25" s="149" t="s">
        <v>152</v>
      </c>
      <c r="K25" s="149" t="s">
        <v>153</v>
      </c>
    </row>
    <row r="26" spans="1:11" x14ac:dyDescent="0.25">
      <c r="A26" s="15" t="s">
        <v>78</v>
      </c>
      <c r="B26" s="17" t="s">
        <v>3</v>
      </c>
      <c r="C26" s="18" t="s">
        <v>4</v>
      </c>
      <c r="D26" s="41" t="s">
        <v>3</v>
      </c>
      <c r="E26" s="18" t="s">
        <v>4</v>
      </c>
      <c r="F26" s="17" t="s">
        <v>3</v>
      </c>
      <c r="G26" s="18" t="s">
        <v>4</v>
      </c>
      <c r="H26" s="17" t="s">
        <v>3</v>
      </c>
      <c r="I26" s="18" t="s">
        <v>4</v>
      </c>
      <c r="J26" s="149"/>
      <c r="K26" s="149"/>
    </row>
    <row r="27" spans="1:11" x14ac:dyDescent="0.25">
      <c r="A27" s="42">
        <f>'B1 Bidragsmottagare 3'!B6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149</v>
      </c>
      <c r="B30" s="151"/>
      <c r="C30" s="152"/>
      <c r="D30" s="152"/>
      <c r="E30" s="152"/>
      <c r="F30" s="152"/>
      <c r="G30" s="152"/>
      <c r="H30" s="152"/>
      <c r="I30" s="152"/>
      <c r="J30" s="152"/>
      <c r="K30" s="153"/>
    </row>
    <row r="33" spans="1:6" ht="15.75" x14ac:dyDescent="0.25">
      <c r="A33" s="38" t="s">
        <v>73</v>
      </c>
      <c r="C33" s="5" t="s">
        <v>145</v>
      </c>
    </row>
    <row r="34" spans="1:6" x14ac:dyDescent="0.25">
      <c r="A34" s="44" t="s">
        <v>70</v>
      </c>
    </row>
    <row r="36" spans="1:6" ht="45" x14ac:dyDescent="0.25">
      <c r="A36" s="106" t="s">
        <v>74</v>
      </c>
      <c r="B36" s="108" t="s">
        <v>43</v>
      </c>
      <c r="C36" s="114" t="s">
        <v>144</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150</v>
      </c>
    </row>
    <row r="44" spans="1:6" x14ac:dyDescent="0.25">
      <c r="A44" s="5" t="s">
        <v>151</v>
      </c>
      <c r="B44" s="3" t="s">
        <v>135</v>
      </c>
    </row>
    <row r="45" spans="1:6" ht="30" x14ac:dyDescent="0.25">
      <c r="A45" s="89" t="s">
        <v>132</v>
      </c>
      <c r="B45" s="90" t="s">
        <v>128</v>
      </c>
      <c r="C45" s="90" t="s">
        <v>129</v>
      </c>
      <c r="D45" s="90" t="s">
        <v>130</v>
      </c>
      <c r="E45" s="90" t="s">
        <v>131</v>
      </c>
    </row>
    <row r="46" spans="1:6" x14ac:dyDescent="0.25">
      <c r="A46" s="42" t="s">
        <v>133</v>
      </c>
      <c r="B46" s="88">
        <v>0.8</v>
      </c>
      <c r="C46" s="88">
        <v>0.75</v>
      </c>
      <c r="D46" s="88">
        <v>0.65</v>
      </c>
      <c r="E46" s="88">
        <v>1</v>
      </c>
    </row>
    <row r="47" spans="1:6" x14ac:dyDescent="0.25">
      <c r="A47" s="42" t="s">
        <v>134</v>
      </c>
      <c r="B47" s="88">
        <v>0.6</v>
      </c>
      <c r="C47" s="88">
        <v>0.5</v>
      </c>
      <c r="D47" s="88">
        <v>0.4</v>
      </c>
      <c r="E47" s="88">
        <v>1</v>
      </c>
    </row>
    <row r="48" spans="1:6" x14ac:dyDescent="0.25">
      <c r="A48" s="87" t="s">
        <v>136</v>
      </c>
    </row>
  </sheetData>
  <mergeCells count="11">
    <mergeCell ref="C7:D7"/>
    <mergeCell ref="B25:C25"/>
    <mergeCell ref="E7:E8"/>
    <mergeCell ref="F7:F8"/>
    <mergeCell ref="B20:F20"/>
    <mergeCell ref="J25:J26"/>
    <mergeCell ref="K25:K26"/>
    <mergeCell ref="B30:K30"/>
    <mergeCell ref="D25:E25"/>
    <mergeCell ref="F25:G25"/>
    <mergeCell ref="H25:I25"/>
  </mergeCells>
  <conditionalFormatting sqref="E19">
    <cfRule type="cellIs" dxfId="19" priority="1" operator="between">
      <formula>80.1%</formula>
      <formula>100%</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C1BA0-8DE9-4F8B-A90F-5E2B29C12F49}">
  <sheetPr>
    <tabColor theme="8" tint="0.39997558519241921"/>
  </sheetPr>
  <dimension ref="A2:I69"/>
  <sheetViews>
    <sheetView tabSelected="1" topLeftCell="A40"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60" t="s">
        <v>41</v>
      </c>
      <c r="B4" s="161"/>
      <c r="C4" s="161"/>
      <c r="D4" s="161"/>
      <c r="E4" s="161"/>
      <c r="F4" s="161"/>
      <c r="G4" s="161"/>
      <c r="H4" s="161"/>
      <c r="I4" s="162"/>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7" t="s">
        <v>16</v>
      </c>
      <c r="C10" s="150"/>
      <c r="D10" s="147" t="s">
        <v>17</v>
      </c>
      <c r="E10" s="148"/>
      <c r="F10" s="147" t="s">
        <v>18</v>
      </c>
      <c r="G10" s="148"/>
      <c r="H10" s="147" t="s">
        <v>6</v>
      </c>
      <c r="I10" s="148"/>
    </row>
    <row r="11" spans="1:9" x14ac:dyDescent="0.25">
      <c r="A11" s="14"/>
      <c r="B11" s="165" t="s">
        <v>5</v>
      </c>
      <c r="C11" s="167"/>
      <c r="D11" s="165" t="s">
        <v>5</v>
      </c>
      <c r="E11" s="166"/>
      <c r="F11" s="165" t="s">
        <v>5</v>
      </c>
      <c r="G11" s="166"/>
      <c r="H11" s="165" t="s">
        <v>5</v>
      </c>
      <c r="I11" s="166"/>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36" t="s">
        <v>16</v>
      </c>
      <c r="C59" s="137"/>
      <c r="D59" s="138" t="s">
        <v>17</v>
      </c>
      <c r="E59" s="138"/>
      <c r="F59" s="136" t="s">
        <v>18</v>
      </c>
      <c r="G59" s="137"/>
      <c r="H59" s="136" t="s">
        <v>6</v>
      </c>
      <c r="I59" s="137"/>
    </row>
    <row r="60" spans="1:9" x14ac:dyDescent="0.25">
      <c r="A60" s="157" t="s">
        <v>27</v>
      </c>
      <c r="B60" s="158"/>
      <c r="C60" s="158"/>
      <c r="D60" s="158"/>
      <c r="E60" s="158"/>
      <c r="F60" s="158"/>
      <c r="G60" s="158"/>
      <c r="H60" s="158"/>
      <c r="I60" s="159"/>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39"/>
      <c r="C68" s="139"/>
      <c r="D68" s="139"/>
      <c r="E68" s="139"/>
      <c r="F68" s="139"/>
      <c r="G68" s="139"/>
      <c r="H68" s="139"/>
      <c r="I68" s="140"/>
    </row>
    <row r="69" spans="1:9" ht="88.15" customHeight="1" x14ac:dyDescent="0.25">
      <c r="A69" s="130"/>
      <c r="B69" s="131"/>
      <c r="C69" s="131"/>
      <c r="D69" s="131"/>
      <c r="E69" s="131"/>
      <c r="F69" s="131"/>
      <c r="G69" s="131"/>
      <c r="H69" s="131"/>
      <c r="I69" s="132"/>
    </row>
  </sheetData>
  <mergeCells count="19">
    <mergeCell ref="B59:C59"/>
    <mergeCell ref="D59:E59"/>
    <mergeCell ref="F59:G59"/>
    <mergeCell ref="H59:I59"/>
    <mergeCell ref="B11:C11"/>
    <mergeCell ref="D11:E11"/>
    <mergeCell ref="F11:G11"/>
    <mergeCell ref="H11:I11"/>
    <mergeCell ref="A4:I4"/>
    <mergeCell ref="B10:C10"/>
    <mergeCell ref="D10:E10"/>
    <mergeCell ref="F10:G10"/>
    <mergeCell ref="H10:I10"/>
    <mergeCell ref="A69:I69"/>
    <mergeCell ref="A60:I60"/>
    <mergeCell ref="B68:C68"/>
    <mergeCell ref="D68:E68"/>
    <mergeCell ref="F68:G68"/>
    <mergeCell ref="H68:I68"/>
  </mergeCells>
  <conditionalFormatting sqref="C61:C66 E61:E66 G61:G66 I61:I66">
    <cfRule type="cellIs" dxfId="2" priority="1" operator="between">
      <formula>80.01%</formula>
      <formula>119.9%</formula>
    </cfRule>
    <cfRule type="cellIs" dxfId="1" priority="2" operator="between">
      <formula>120%</formula>
      <formula>500%</formula>
    </cfRule>
    <cfRule type="cellIs" dxfId="0" priority="3" operator="between">
      <formula>0%</formula>
      <formula>80%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BFC1-7936-474F-B0BF-B7F782AF97A1}">
  <sheetPr>
    <tabColor theme="8" tint="0.39997558519241921"/>
  </sheetPr>
  <dimension ref="A2:K48"/>
  <sheetViews>
    <sheetView topLeftCell="A34" workbookViewId="0">
      <selection activeCell="A37" sqref="A37"/>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7" t="s">
        <v>6</v>
      </c>
      <c r="D7" s="148"/>
      <c r="E7" s="149" t="s">
        <v>152</v>
      </c>
      <c r="F7" s="149" t="s">
        <v>153</v>
      </c>
    </row>
    <row r="8" spans="1:6" x14ac:dyDescent="0.25">
      <c r="A8" s="15" t="s">
        <v>103</v>
      </c>
      <c r="B8" s="15" t="s">
        <v>71</v>
      </c>
      <c r="C8" s="17" t="s">
        <v>3</v>
      </c>
      <c r="D8" s="18" t="s">
        <v>4</v>
      </c>
      <c r="E8" s="149"/>
      <c r="F8" s="149"/>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148</v>
      </c>
      <c r="B20" s="151"/>
      <c r="C20" s="152"/>
      <c r="D20" s="152"/>
      <c r="E20" s="152"/>
      <c r="F20" s="153"/>
    </row>
    <row r="23" spans="1:11" ht="15.75" x14ac:dyDescent="0.25">
      <c r="A23" s="38" t="s">
        <v>126</v>
      </c>
    </row>
    <row r="25" spans="1:11" x14ac:dyDescent="0.25">
      <c r="A25" s="12"/>
      <c r="B25" s="147" t="s">
        <v>16</v>
      </c>
      <c r="C25" s="148"/>
      <c r="D25" s="147" t="s">
        <v>17</v>
      </c>
      <c r="E25" s="148"/>
      <c r="F25" s="147" t="s">
        <v>18</v>
      </c>
      <c r="G25" s="148"/>
      <c r="H25" s="147" t="s">
        <v>6</v>
      </c>
      <c r="I25" s="148"/>
      <c r="J25" s="149" t="s">
        <v>152</v>
      </c>
      <c r="K25" s="149" t="s">
        <v>153</v>
      </c>
    </row>
    <row r="26" spans="1:11" x14ac:dyDescent="0.25">
      <c r="A26" s="15" t="s">
        <v>78</v>
      </c>
      <c r="B26" s="17" t="s">
        <v>3</v>
      </c>
      <c r="C26" s="18" t="s">
        <v>4</v>
      </c>
      <c r="D26" s="41" t="s">
        <v>3</v>
      </c>
      <c r="E26" s="18" t="s">
        <v>4</v>
      </c>
      <c r="F26" s="17" t="s">
        <v>3</v>
      </c>
      <c r="G26" s="18" t="s">
        <v>4</v>
      </c>
      <c r="H26" s="17" t="s">
        <v>3</v>
      </c>
      <c r="I26" s="18" t="s">
        <v>4</v>
      </c>
      <c r="J26" s="149"/>
      <c r="K26" s="149"/>
    </row>
    <row r="27" spans="1:11" x14ac:dyDescent="0.25">
      <c r="A27" s="42">
        <f>'B1 Bidragsmottagare 4'!B6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149</v>
      </c>
      <c r="B30" s="151"/>
      <c r="C30" s="152"/>
      <c r="D30" s="152"/>
      <c r="E30" s="152"/>
      <c r="F30" s="152"/>
      <c r="G30" s="152"/>
      <c r="H30" s="152"/>
      <c r="I30" s="152"/>
      <c r="J30" s="152"/>
      <c r="K30" s="153"/>
    </row>
    <row r="33" spans="1:6" ht="15.75" x14ac:dyDescent="0.25">
      <c r="A33" s="38" t="s">
        <v>73</v>
      </c>
      <c r="C33" s="5" t="s">
        <v>145</v>
      </c>
    </row>
    <row r="34" spans="1:6" x14ac:dyDescent="0.25">
      <c r="A34" s="44" t="s">
        <v>70</v>
      </c>
    </row>
    <row r="36" spans="1:6" ht="45" x14ac:dyDescent="0.25">
      <c r="A36" s="106" t="s">
        <v>74</v>
      </c>
      <c r="B36" s="108" t="s">
        <v>43</v>
      </c>
      <c r="C36" s="114" t="s">
        <v>144</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150</v>
      </c>
    </row>
    <row r="44" spans="1:6" x14ac:dyDescent="0.25">
      <c r="A44" s="5" t="s">
        <v>151</v>
      </c>
      <c r="B44" s="3" t="s">
        <v>135</v>
      </c>
    </row>
    <row r="45" spans="1:6" ht="30" x14ac:dyDescent="0.25">
      <c r="A45" s="89" t="s">
        <v>132</v>
      </c>
      <c r="B45" s="90" t="s">
        <v>128</v>
      </c>
      <c r="C45" s="90" t="s">
        <v>129</v>
      </c>
      <c r="D45" s="90" t="s">
        <v>130</v>
      </c>
      <c r="E45" s="90" t="s">
        <v>131</v>
      </c>
    </row>
    <row r="46" spans="1:6" x14ac:dyDescent="0.25">
      <c r="A46" s="42" t="s">
        <v>133</v>
      </c>
      <c r="B46" s="88">
        <v>0.8</v>
      </c>
      <c r="C46" s="88">
        <v>0.75</v>
      </c>
      <c r="D46" s="88">
        <v>0.65</v>
      </c>
      <c r="E46" s="88">
        <v>1</v>
      </c>
    </row>
    <row r="47" spans="1:6" x14ac:dyDescent="0.25">
      <c r="A47" s="42" t="s">
        <v>134</v>
      </c>
      <c r="B47" s="88">
        <v>0.6</v>
      </c>
      <c r="C47" s="88">
        <v>0.5</v>
      </c>
      <c r="D47" s="88">
        <v>0.4</v>
      </c>
      <c r="E47" s="88">
        <v>1</v>
      </c>
    </row>
    <row r="48" spans="1:6" x14ac:dyDescent="0.25">
      <c r="A48" s="87" t="s">
        <v>136</v>
      </c>
    </row>
  </sheetData>
  <mergeCells count="11">
    <mergeCell ref="C7:D7"/>
    <mergeCell ref="B25:C25"/>
    <mergeCell ref="E7:E8"/>
    <mergeCell ref="F7:F8"/>
    <mergeCell ref="B20:F20"/>
    <mergeCell ref="J25:J26"/>
    <mergeCell ref="K25:K26"/>
    <mergeCell ref="B30:K30"/>
    <mergeCell ref="D25:E25"/>
    <mergeCell ref="F25:G25"/>
    <mergeCell ref="H25:I25"/>
  </mergeCells>
  <conditionalFormatting sqref="E19">
    <cfRule type="cellIs" dxfId="18" priority="1" operator="between">
      <formula>80.1%</formula>
      <formula>100%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762-8230-48CF-82D0-A39C29290019}">
  <dimension ref="A2:H33"/>
  <sheetViews>
    <sheetView workbookViewId="0">
      <selection activeCell="B16" sqref="B16:G16"/>
    </sheetView>
  </sheetViews>
  <sheetFormatPr defaultColWidth="8.796875" defaultRowHeight="15" x14ac:dyDescent="0.25"/>
  <cols>
    <col min="1" max="1" width="3.5" style="72" customWidth="1"/>
    <col min="2" max="6" width="8.796875" style="1"/>
    <col min="7" max="7" width="78.5" style="1" customWidth="1"/>
    <col min="8" max="16384" width="8.796875" style="1"/>
  </cols>
  <sheetData>
    <row r="2" spans="1:8" ht="21" x14ac:dyDescent="0.35">
      <c r="B2" s="112" t="s">
        <v>28</v>
      </c>
    </row>
    <row r="3" spans="1:8" x14ac:dyDescent="0.25">
      <c r="B3" s="125"/>
      <c r="C3" s="125"/>
      <c r="D3" s="125"/>
      <c r="E3" s="125"/>
      <c r="F3" s="125"/>
      <c r="G3" s="125"/>
    </row>
    <row r="4" spans="1:8" x14ac:dyDescent="0.25">
      <c r="B4" s="122" t="s">
        <v>31</v>
      </c>
      <c r="C4" s="123"/>
      <c r="D4" s="123"/>
      <c r="E4" s="123"/>
      <c r="F4" s="123"/>
      <c r="G4" s="123"/>
      <c r="H4" s="55"/>
    </row>
    <row r="5" spans="1:8" x14ac:dyDescent="0.25">
      <c r="A5" s="71" t="b">
        <v>0</v>
      </c>
      <c r="B5" s="127" t="s">
        <v>69</v>
      </c>
      <c r="C5" s="127"/>
      <c r="D5" s="127"/>
      <c r="E5" s="127"/>
      <c r="F5" s="127"/>
      <c r="G5" s="127"/>
    </row>
    <row r="6" spans="1:8" x14ac:dyDescent="0.25">
      <c r="A6" s="71" t="b">
        <v>0</v>
      </c>
      <c r="B6" s="127" t="s">
        <v>137</v>
      </c>
      <c r="C6" s="128"/>
      <c r="D6" s="128"/>
      <c r="E6" s="128"/>
      <c r="F6" s="128"/>
      <c r="G6" s="128"/>
      <c r="H6" s="55"/>
    </row>
    <row r="7" spans="1:8" x14ac:dyDescent="0.25">
      <c r="A7" s="71" t="b">
        <v>0</v>
      </c>
      <c r="B7" s="127" t="s">
        <v>138</v>
      </c>
      <c r="C7" s="128"/>
      <c r="D7" s="128"/>
      <c r="E7" s="128"/>
      <c r="F7" s="128"/>
      <c r="G7" s="128"/>
      <c r="H7" s="55"/>
    </row>
    <row r="8" spans="1:8" x14ac:dyDescent="0.25">
      <c r="A8" s="71" t="b">
        <v>0</v>
      </c>
      <c r="B8" s="125" t="s">
        <v>156</v>
      </c>
      <c r="C8" s="125"/>
      <c r="D8" s="125"/>
      <c r="E8" s="125"/>
      <c r="F8" s="125"/>
      <c r="G8" s="125"/>
      <c r="H8" s="55"/>
    </row>
    <row r="9" spans="1:8" x14ac:dyDescent="0.25">
      <c r="A9" s="71" t="b">
        <v>0</v>
      </c>
      <c r="B9" s="125" t="s">
        <v>157</v>
      </c>
      <c r="C9" s="125"/>
      <c r="D9" s="125"/>
      <c r="E9" s="125"/>
      <c r="F9" s="125"/>
      <c r="G9" s="125"/>
    </row>
    <row r="10" spans="1:8" x14ac:dyDescent="0.25">
      <c r="B10" s="124"/>
      <c r="C10" s="124"/>
      <c r="D10" s="124"/>
      <c r="E10" s="124"/>
      <c r="F10" s="124"/>
      <c r="G10" s="124"/>
    </row>
    <row r="11" spans="1:8" x14ac:dyDescent="0.25">
      <c r="B11" s="124"/>
      <c r="C11" s="124"/>
      <c r="D11" s="124"/>
      <c r="E11" s="124"/>
      <c r="F11" s="124"/>
      <c r="G11" s="124"/>
    </row>
    <row r="12" spans="1:8" x14ac:dyDescent="0.25">
      <c r="B12" s="122" t="s">
        <v>108</v>
      </c>
      <c r="C12" s="123"/>
      <c r="D12" s="123"/>
      <c r="E12" s="123"/>
      <c r="F12" s="123"/>
      <c r="G12" s="123"/>
    </row>
    <row r="13" spans="1:8" ht="15" customHeight="1" x14ac:dyDescent="0.25">
      <c r="A13" s="71" t="b">
        <v>0</v>
      </c>
      <c r="B13" s="127" t="s">
        <v>69</v>
      </c>
      <c r="C13" s="127"/>
      <c r="D13" s="127"/>
      <c r="E13" s="127"/>
      <c r="F13" s="127"/>
      <c r="G13" s="127"/>
    </row>
    <row r="14" spans="1:8" ht="15" customHeight="1" x14ac:dyDescent="0.25">
      <c r="A14" s="71" t="b">
        <v>0</v>
      </c>
      <c r="B14" s="127" t="s">
        <v>110</v>
      </c>
      <c r="C14" s="128"/>
      <c r="D14" s="128"/>
      <c r="E14" s="128"/>
      <c r="F14" s="128"/>
      <c r="G14" s="128"/>
    </row>
    <row r="15" spans="1:8" ht="15" customHeight="1" x14ac:dyDescent="0.25">
      <c r="A15" s="71" t="b">
        <v>0</v>
      </c>
      <c r="B15" s="125" t="s">
        <v>111</v>
      </c>
      <c r="C15" s="125"/>
      <c r="D15" s="125"/>
      <c r="E15" s="125"/>
      <c r="F15" s="125"/>
      <c r="G15" s="125"/>
    </row>
    <row r="16" spans="1:8" x14ac:dyDescent="0.25">
      <c r="A16" s="71" t="b">
        <v>0</v>
      </c>
      <c r="B16" s="125" t="s">
        <v>112</v>
      </c>
      <c r="C16" s="125"/>
      <c r="D16" s="125"/>
      <c r="E16" s="125"/>
      <c r="F16" s="125"/>
      <c r="G16" s="125"/>
    </row>
    <row r="17" spans="1:8" x14ac:dyDescent="0.25">
      <c r="A17" s="71" t="b">
        <v>0</v>
      </c>
      <c r="B17" s="125" t="s">
        <v>113</v>
      </c>
      <c r="C17" s="125"/>
      <c r="D17" s="125"/>
      <c r="E17" s="125"/>
      <c r="F17" s="125"/>
      <c r="G17" s="125"/>
      <c r="H17" s="55"/>
    </row>
    <row r="18" spans="1:8" x14ac:dyDescent="0.25">
      <c r="A18" s="71" t="b">
        <v>0</v>
      </c>
      <c r="B18" s="129" t="s">
        <v>114</v>
      </c>
      <c r="C18" s="129"/>
      <c r="D18" s="129"/>
      <c r="E18" s="129"/>
      <c r="F18" s="129"/>
      <c r="G18" s="129"/>
      <c r="H18" s="55"/>
    </row>
    <row r="19" spans="1:8" x14ac:dyDescent="0.25">
      <c r="A19" s="71" t="b">
        <v>0</v>
      </c>
      <c r="B19" s="56" t="s">
        <v>115</v>
      </c>
      <c r="H19" s="55"/>
    </row>
    <row r="20" spans="1:8" x14ac:dyDescent="0.25">
      <c r="A20" s="71" t="b">
        <v>0</v>
      </c>
      <c r="B20" s="125" t="s">
        <v>147</v>
      </c>
      <c r="C20" s="125"/>
      <c r="D20" s="125"/>
      <c r="E20" s="125"/>
      <c r="F20" s="125"/>
      <c r="G20" s="125"/>
    </row>
    <row r="21" spans="1:8" x14ac:dyDescent="0.25">
      <c r="A21" s="71" t="b">
        <v>0</v>
      </c>
      <c r="B21" s="117" t="s">
        <v>146</v>
      </c>
      <c r="H21" s="55"/>
    </row>
    <row r="23" spans="1:8" x14ac:dyDescent="0.25">
      <c r="B23" s="122" t="s">
        <v>109</v>
      </c>
      <c r="C23" s="123"/>
      <c r="D23" s="123"/>
      <c r="E23" s="123"/>
      <c r="F23" s="123"/>
      <c r="G23" s="123"/>
    </row>
    <row r="24" spans="1:8" x14ac:dyDescent="0.25">
      <c r="A24" s="71" t="b">
        <v>0</v>
      </c>
      <c r="B24" s="127" t="s">
        <v>116</v>
      </c>
      <c r="C24" s="127"/>
      <c r="D24" s="127"/>
      <c r="E24" s="127"/>
      <c r="F24" s="127"/>
      <c r="G24" s="127"/>
    </row>
    <row r="25" spans="1:8" x14ac:dyDescent="0.25">
      <c r="A25" s="71" t="b">
        <v>0</v>
      </c>
      <c r="B25" s="127" t="s">
        <v>117</v>
      </c>
      <c r="C25" s="128"/>
      <c r="D25" s="128"/>
      <c r="E25" s="128"/>
      <c r="F25" s="128"/>
      <c r="G25" s="128"/>
    </row>
    <row r="26" spans="1:8" x14ac:dyDescent="0.25">
      <c r="A26" s="71" t="b">
        <v>0</v>
      </c>
      <c r="B26" s="125" t="s">
        <v>118</v>
      </c>
      <c r="C26" s="125"/>
      <c r="D26" s="125"/>
      <c r="E26" s="125"/>
      <c r="F26" s="125"/>
      <c r="G26" s="125"/>
    </row>
    <row r="27" spans="1:8" x14ac:dyDescent="0.25">
      <c r="A27" s="71" t="b">
        <v>0</v>
      </c>
      <c r="B27" s="125" t="s">
        <v>119</v>
      </c>
      <c r="C27" s="125"/>
      <c r="D27" s="125"/>
      <c r="E27" s="125"/>
      <c r="F27" s="125"/>
      <c r="G27" s="125"/>
    </row>
    <row r="28" spans="1:8" x14ac:dyDescent="0.25">
      <c r="A28" s="71" t="b">
        <v>0</v>
      </c>
      <c r="B28" s="125" t="s">
        <v>120</v>
      </c>
      <c r="C28" s="125"/>
      <c r="D28" s="125"/>
      <c r="E28" s="125"/>
      <c r="F28" s="125"/>
      <c r="G28" s="125"/>
    </row>
    <row r="29" spans="1:8" x14ac:dyDescent="0.25">
      <c r="A29" s="71" t="b">
        <v>0</v>
      </c>
      <c r="B29" s="129" t="s">
        <v>121</v>
      </c>
      <c r="C29" s="129"/>
      <c r="D29" s="129"/>
      <c r="E29" s="129"/>
      <c r="F29" s="129"/>
      <c r="G29" s="129"/>
    </row>
    <row r="30" spans="1:8" x14ac:dyDescent="0.25">
      <c r="A30" s="71" t="b">
        <v>0</v>
      </c>
      <c r="B30" s="56" t="s">
        <v>122</v>
      </c>
    </row>
    <row r="32" spans="1:8" x14ac:dyDescent="0.25">
      <c r="B32" s="122" t="s">
        <v>139</v>
      </c>
      <c r="C32" s="123"/>
      <c r="D32" s="123"/>
      <c r="E32" s="123"/>
      <c r="F32" s="123"/>
      <c r="G32" s="123"/>
    </row>
    <row r="33" spans="1:7" x14ac:dyDescent="0.25">
      <c r="A33" s="71" t="b">
        <v>0</v>
      </c>
      <c r="B33" s="125" t="s">
        <v>140</v>
      </c>
      <c r="C33" s="125"/>
      <c r="D33" s="125"/>
      <c r="E33" s="125"/>
      <c r="F33" s="125"/>
      <c r="G33" s="125"/>
    </row>
  </sheetData>
  <mergeCells count="26">
    <mergeCell ref="B33:G33"/>
    <mergeCell ref="B32:G32"/>
    <mergeCell ref="B28:G28"/>
    <mergeCell ref="B29:G29"/>
    <mergeCell ref="B7:G7"/>
    <mergeCell ref="B8:G8"/>
    <mergeCell ref="B23:G23"/>
    <mergeCell ref="B24:G24"/>
    <mergeCell ref="B25:G25"/>
    <mergeCell ref="B26:G26"/>
    <mergeCell ref="B27:G27"/>
    <mergeCell ref="B17:G17"/>
    <mergeCell ref="B20:G20"/>
    <mergeCell ref="B18:G18"/>
    <mergeCell ref="B3:G3"/>
    <mergeCell ref="B6:G6"/>
    <mergeCell ref="B9:G9"/>
    <mergeCell ref="B4:G4"/>
    <mergeCell ref="B16:G16"/>
    <mergeCell ref="B5:G5"/>
    <mergeCell ref="B12:G12"/>
    <mergeCell ref="B10:G10"/>
    <mergeCell ref="B11:G11"/>
    <mergeCell ref="B15:G15"/>
    <mergeCell ref="B14:G14"/>
    <mergeCell ref="B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E1BD-7676-4BC5-B9EF-FE7B189627A8}">
  <sheetPr>
    <tabColor theme="4" tint="0.59999389629810485"/>
  </sheetPr>
  <dimension ref="A2:P84"/>
  <sheetViews>
    <sheetView topLeftCell="A52" workbookViewId="0">
      <selection activeCell="C76" sqref="C76:J81"/>
    </sheetView>
  </sheetViews>
  <sheetFormatPr defaultColWidth="8.69921875" defaultRowHeight="15" x14ac:dyDescent="0.25"/>
  <cols>
    <col min="1" max="1" width="29.69921875" style="3" customWidth="1"/>
    <col min="2" max="2" width="13.5" style="3" customWidth="1"/>
    <col min="3" max="10" width="9.8984375" style="3" customWidth="1"/>
    <col min="11" max="16384" width="8.69921875" style="3"/>
  </cols>
  <sheetData>
    <row r="2" spans="1:12" ht="21" x14ac:dyDescent="0.35">
      <c r="A2" s="4" t="s">
        <v>30</v>
      </c>
      <c r="B2" s="4"/>
    </row>
    <row r="4" spans="1:12" x14ac:dyDescent="0.25">
      <c r="A4" s="28" t="s">
        <v>41</v>
      </c>
      <c r="B4" s="82" t="s">
        <v>123</v>
      </c>
      <c r="C4" s="78"/>
      <c r="D4" s="78"/>
      <c r="E4" s="78"/>
      <c r="F4" s="78"/>
      <c r="G4" s="78"/>
      <c r="H4" s="78"/>
      <c r="I4" s="78"/>
      <c r="J4" s="79"/>
      <c r="L4" s="61"/>
    </row>
    <row r="5" spans="1:12" x14ac:dyDescent="0.25">
      <c r="A5" s="52" t="s">
        <v>0</v>
      </c>
      <c r="B5" s="69"/>
      <c r="C5" s="1"/>
      <c r="D5" s="1"/>
      <c r="E5" s="1"/>
      <c r="F5" s="1"/>
      <c r="G5" s="1"/>
      <c r="H5" s="1"/>
      <c r="I5" s="1"/>
      <c r="J5" s="57"/>
      <c r="L5" s="51"/>
    </row>
    <row r="6" spans="1:12" x14ac:dyDescent="0.25">
      <c r="A6" s="53" t="s">
        <v>2</v>
      </c>
      <c r="B6" s="69"/>
      <c r="C6" s="1"/>
      <c r="D6" s="1"/>
      <c r="E6" s="1"/>
      <c r="F6" s="1"/>
      <c r="G6" s="1"/>
      <c r="H6" s="1"/>
      <c r="I6" s="1"/>
      <c r="J6" s="57"/>
      <c r="L6" s="51"/>
    </row>
    <row r="7" spans="1:12" x14ac:dyDescent="0.25">
      <c r="A7" s="53" t="s">
        <v>52</v>
      </c>
      <c r="B7" s="69"/>
      <c r="C7" s="1"/>
      <c r="D7" s="1"/>
      <c r="E7" s="1"/>
      <c r="F7" s="1"/>
      <c r="G7" s="1"/>
      <c r="H7" s="1"/>
      <c r="I7" s="1"/>
      <c r="J7" s="57"/>
      <c r="L7" s="51"/>
    </row>
    <row r="8" spans="1:12" x14ac:dyDescent="0.25">
      <c r="A8" s="53" t="s">
        <v>53</v>
      </c>
      <c r="B8" s="69"/>
      <c r="C8" s="1"/>
      <c r="D8" s="1"/>
      <c r="E8" s="1"/>
      <c r="F8" s="1"/>
      <c r="G8" s="1"/>
      <c r="H8" s="1"/>
      <c r="I8" s="1"/>
      <c r="J8" s="57"/>
      <c r="L8" s="51"/>
    </row>
    <row r="9" spans="1:12" x14ac:dyDescent="0.25">
      <c r="A9" s="53" t="s">
        <v>54</v>
      </c>
      <c r="B9" s="69"/>
      <c r="C9" s="1"/>
      <c r="D9" s="1"/>
      <c r="E9" s="1"/>
      <c r="F9" s="1"/>
      <c r="G9" s="1"/>
      <c r="H9" s="1"/>
      <c r="I9" s="1"/>
      <c r="J9" s="57"/>
      <c r="L9" s="51"/>
    </row>
    <row r="10" spans="1:12" x14ac:dyDescent="0.25">
      <c r="A10" s="53" t="s">
        <v>55</v>
      </c>
      <c r="B10" s="69"/>
      <c r="C10" s="1"/>
      <c r="D10" s="1"/>
      <c r="E10" s="1"/>
      <c r="F10" s="1"/>
      <c r="G10" s="1"/>
      <c r="H10" s="1"/>
      <c r="I10" s="1"/>
      <c r="J10" s="57"/>
      <c r="L10" s="51"/>
    </row>
    <row r="11" spans="1:12" x14ac:dyDescent="0.25">
      <c r="A11" s="53" t="s">
        <v>56</v>
      </c>
      <c r="B11" s="69"/>
      <c r="C11" s="1"/>
      <c r="D11" s="1"/>
      <c r="E11" s="1"/>
      <c r="F11" s="1"/>
      <c r="G11" s="1"/>
      <c r="H11" s="1"/>
      <c r="I11" s="1"/>
      <c r="J11" s="57"/>
      <c r="L11" s="51"/>
    </row>
    <row r="12" spans="1:12" x14ac:dyDescent="0.25">
      <c r="A12" s="53" t="s">
        <v>26</v>
      </c>
      <c r="B12" s="69"/>
      <c r="C12" s="1"/>
      <c r="D12" s="1"/>
      <c r="E12" s="1"/>
      <c r="F12" s="1"/>
      <c r="G12" s="1"/>
      <c r="H12" s="1"/>
      <c r="I12" s="1"/>
      <c r="J12" s="57"/>
      <c r="L12" s="51"/>
    </row>
    <row r="13" spans="1:12" x14ac:dyDescent="0.25">
      <c r="A13" s="53" t="s">
        <v>124</v>
      </c>
      <c r="B13" s="69"/>
      <c r="C13" s="1"/>
      <c r="D13" s="1"/>
      <c r="E13" s="1"/>
      <c r="F13" s="1"/>
      <c r="G13" s="1"/>
      <c r="H13" s="1"/>
      <c r="I13" s="1"/>
      <c r="J13" s="57"/>
      <c r="L13" s="51"/>
    </row>
    <row r="14" spans="1:12" x14ac:dyDescent="0.25">
      <c r="A14" s="54" t="s">
        <v>1</v>
      </c>
      <c r="B14" s="70"/>
      <c r="C14" s="24"/>
      <c r="D14" s="24"/>
      <c r="E14" s="24"/>
      <c r="F14" s="24"/>
      <c r="G14" s="24"/>
      <c r="H14" s="24"/>
      <c r="I14" s="24"/>
      <c r="J14" s="58"/>
      <c r="L14" s="51"/>
    </row>
    <row r="15" spans="1:12" x14ac:dyDescent="0.25">
      <c r="B15" s="8"/>
      <c r="C15" s="8"/>
      <c r="D15" s="8"/>
      <c r="E15" s="8"/>
      <c r="F15" s="8"/>
      <c r="G15" s="8"/>
      <c r="H15" s="8"/>
      <c r="I15" s="8"/>
      <c r="J15" s="8"/>
      <c r="L15" s="51"/>
    </row>
    <row r="16" spans="1:12" x14ac:dyDescent="0.25">
      <c r="B16" s="8"/>
      <c r="C16" s="8"/>
      <c r="D16" s="8"/>
      <c r="E16" s="8"/>
      <c r="F16" s="8"/>
      <c r="G16" s="8"/>
      <c r="H16" s="8"/>
      <c r="I16" s="8"/>
      <c r="J16" s="8"/>
    </row>
    <row r="17" spans="1:15" ht="15.75" x14ac:dyDescent="0.25">
      <c r="A17" s="43" t="s">
        <v>49</v>
      </c>
      <c r="B17" s="113"/>
      <c r="C17" s="8"/>
      <c r="D17" s="8"/>
      <c r="E17" s="8"/>
      <c r="F17" s="8"/>
      <c r="G17" s="8"/>
      <c r="H17" s="8"/>
      <c r="I17" s="8"/>
      <c r="J17" s="8"/>
    </row>
    <row r="18" spans="1:15" x14ac:dyDescent="0.25">
      <c r="A18" s="5"/>
      <c r="B18" s="51"/>
    </row>
    <row r="19" spans="1:15" x14ac:dyDescent="0.25">
      <c r="A19" s="91"/>
      <c r="B19" s="92" t="s">
        <v>141</v>
      </c>
      <c r="C19" s="141" t="s">
        <v>16</v>
      </c>
      <c r="D19" s="143"/>
      <c r="E19" s="141" t="s">
        <v>17</v>
      </c>
      <c r="F19" s="142"/>
      <c r="G19" s="141" t="s">
        <v>18</v>
      </c>
      <c r="H19" s="142"/>
      <c r="I19" s="141" t="s">
        <v>6</v>
      </c>
      <c r="J19" s="142"/>
    </row>
    <row r="20" spans="1:15" x14ac:dyDescent="0.25">
      <c r="A20" s="93"/>
      <c r="B20" s="94"/>
      <c r="C20" s="163" t="s">
        <v>5</v>
      </c>
      <c r="D20" s="164"/>
      <c r="E20" s="163" t="s">
        <v>5</v>
      </c>
      <c r="F20" s="164"/>
      <c r="G20" s="163" t="s">
        <v>5</v>
      </c>
      <c r="H20" s="164"/>
      <c r="I20" s="163" t="s">
        <v>5</v>
      </c>
      <c r="J20" s="164"/>
    </row>
    <row r="21" spans="1:15" x14ac:dyDescent="0.25">
      <c r="A21" s="95" t="s">
        <v>50</v>
      </c>
      <c r="B21" s="96" t="s">
        <v>8</v>
      </c>
      <c r="C21" s="97" t="s">
        <v>3</v>
      </c>
      <c r="D21" s="97" t="s">
        <v>4</v>
      </c>
      <c r="E21" s="98" t="s">
        <v>3</v>
      </c>
      <c r="F21" s="99" t="s">
        <v>4</v>
      </c>
      <c r="G21" s="98" t="s">
        <v>3</v>
      </c>
      <c r="H21" s="99" t="s">
        <v>4</v>
      </c>
      <c r="I21" s="98" t="s">
        <v>3</v>
      </c>
      <c r="J21" s="99" t="s">
        <v>4</v>
      </c>
    </row>
    <row r="22" spans="1:15" x14ac:dyDescent="0.25">
      <c r="A22" s="29" t="s">
        <v>7</v>
      </c>
      <c r="B22" s="30"/>
      <c r="C22" s="30"/>
      <c r="D22" s="30"/>
      <c r="E22" s="30"/>
      <c r="F22" s="30"/>
      <c r="G22" s="30"/>
      <c r="H22" s="30"/>
      <c r="I22" s="30"/>
      <c r="J22" s="31"/>
    </row>
    <row r="23" spans="1:15" x14ac:dyDescent="0.25">
      <c r="A23" s="65" t="s">
        <v>58</v>
      </c>
      <c r="B23" s="7">
        <f>B7</f>
        <v>0</v>
      </c>
      <c r="C23" s="9">
        <f>SUM('B1 Medelsförvaltare'!B14:B21)</f>
        <v>0</v>
      </c>
      <c r="D23" s="9">
        <f>SUM('B1 Medelsförvaltare'!C14:C21)</f>
        <v>0</v>
      </c>
      <c r="E23" s="9">
        <f>SUM('B1 Medelsförvaltare'!D14:D21)</f>
        <v>0</v>
      </c>
      <c r="F23" s="9">
        <f>SUM('B1 Medelsförvaltare'!E14:E21)</f>
        <v>0</v>
      </c>
      <c r="G23" s="9">
        <f>SUM('B1 Medelsförvaltare'!F14:F21)</f>
        <v>0</v>
      </c>
      <c r="H23" s="9">
        <f>SUM('B1 Medelsförvaltare'!G14:G21)</f>
        <v>0</v>
      </c>
      <c r="I23" s="9">
        <f>C23+E23+G23</f>
        <v>0</v>
      </c>
      <c r="J23" s="9">
        <f>D23+F23+H23</f>
        <v>0</v>
      </c>
    </row>
    <row r="24" spans="1:15" x14ac:dyDescent="0.25">
      <c r="A24" s="65" t="s">
        <v>60</v>
      </c>
      <c r="B24" s="7">
        <f>B8</f>
        <v>0</v>
      </c>
      <c r="C24" s="9">
        <f>SUM('B1 Bidragsmottagare 1'!B14:B21)</f>
        <v>0</v>
      </c>
      <c r="D24" s="9">
        <f>SUM('B1 Bidragsmottagare 1'!C14:C21)</f>
        <v>0</v>
      </c>
      <c r="E24" s="9">
        <f>SUM('B1 Bidragsmottagare 1'!D14:D21)</f>
        <v>0</v>
      </c>
      <c r="F24" s="9">
        <f>SUM('B1 Bidragsmottagare 1'!E14:E21)</f>
        <v>0</v>
      </c>
      <c r="G24" s="9">
        <f>SUM('B1 Bidragsmottagare 1'!F14:F21)</f>
        <v>0</v>
      </c>
      <c r="H24" s="9">
        <f>SUM('B1 Bidragsmottagare 1'!G14:G21)</f>
        <v>0</v>
      </c>
      <c r="I24" s="9">
        <f t="shared" ref="I24:I26" si="0">C24+E24+G24</f>
        <v>0</v>
      </c>
      <c r="J24" s="9">
        <f t="shared" ref="J24:J26" si="1">D24+F24+H24</f>
        <v>0</v>
      </c>
    </row>
    <row r="25" spans="1:15" x14ac:dyDescent="0.25">
      <c r="A25" s="65" t="s">
        <v>61</v>
      </c>
      <c r="B25" s="7">
        <f>B9</f>
        <v>0</v>
      </c>
      <c r="C25" s="9">
        <f>SUM('B1 Bidragsmottagare 2'!B14:B21)</f>
        <v>0</v>
      </c>
      <c r="D25" s="9">
        <f>SUM('B1 Bidragsmottagare 2'!C14:C21)</f>
        <v>0</v>
      </c>
      <c r="E25" s="9">
        <f>SUM('B1 Bidragsmottagare 2'!D14:D21)</f>
        <v>0</v>
      </c>
      <c r="F25" s="9">
        <f>SUM('B1 Bidragsmottagare 2'!E14:E21)</f>
        <v>0</v>
      </c>
      <c r="G25" s="9">
        <f>SUM('B1 Bidragsmottagare 2'!F14:F21)</f>
        <v>0</v>
      </c>
      <c r="H25" s="9">
        <f>SUM('B1 Bidragsmottagare 2'!G14:G21)</f>
        <v>0</v>
      </c>
      <c r="I25" s="9">
        <f t="shared" si="0"/>
        <v>0</v>
      </c>
      <c r="J25" s="9">
        <f t="shared" si="1"/>
        <v>0</v>
      </c>
    </row>
    <row r="26" spans="1:15" x14ac:dyDescent="0.25">
      <c r="A26" s="65" t="s">
        <v>62</v>
      </c>
      <c r="B26" s="7">
        <f>B10</f>
        <v>0</v>
      </c>
      <c r="C26" s="9">
        <f>SUM('B1 Bidragsmottagare 3'!B14:B21)</f>
        <v>0</v>
      </c>
      <c r="D26" s="9">
        <f>SUM('B1 Bidragsmottagare 3'!C14:C21)</f>
        <v>0</v>
      </c>
      <c r="E26" s="9">
        <f>SUM('B1 Bidragsmottagare 3'!D14:D21)</f>
        <v>0</v>
      </c>
      <c r="F26" s="9">
        <f>SUM('B1 Bidragsmottagare 3'!E14:E21)</f>
        <v>0</v>
      </c>
      <c r="G26" s="9">
        <f>SUM('B1 Bidragsmottagare 3'!F14:F21)</f>
        <v>0</v>
      </c>
      <c r="H26" s="9">
        <f>SUM('B1 Bidragsmottagare 3'!G14:G21)</f>
        <v>0</v>
      </c>
      <c r="I26" s="9">
        <f t="shared" si="0"/>
        <v>0</v>
      </c>
      <c r="J26" s="9">
        <f t="shared" si="1"/>
        <v>0</v>
      </c>
    </row>
    <row r="27" spans="1:15" x14ac:dyDescent="0.25">
      <c r="A27" s="65" t="s">
        <v>63</v>
      </c>
      <c r="B27" s="7">
        <f>B11</f>
        <v>0</v>
      </c>
      <c r="C27" s="33">
        <f>SUM('B1 Bidragsmottagare 4'!B14:B21)</f>
        <v>0</v>
      </c>
      <c r="D27" s="33">
        <f>SUM('B1 Bidragsmottagare 4'!C14:C21)</f>
        <v>0</v>
      </c>
      <c r="E27" s="33">
        <f>SUM('B1 Bidragsmottagare 4'!D14:D21)</f>
        <v>0</v>
      </c>
      <c r="F27" s="33">
        <f>SUM('B1 Bidragsmottagare 4'!E14:E21)</f>
        <v>0</v>
      </c>
      <c r="G27" s="33">
        <f>SUM('B1 Bidragsmottagare 4'!F14:F21)</f>
        <v>0</v>
      </c>
      <c r="H27" s="33">
        <f>SUM('B1 Bidragsmottagare 4'!G14:G21)</f>
        <v>0</v>
      </c>
      <c r="I27" s="9">
        <f t="shared" ref="I27:I30" si="2">C27+E27+G27</f>
        <v>0</v>
      </c>
      <c r="J27" s="9">
        <f t="shared" ref="J27:J30" si="3">D27+F27+H27</f>
        <v>0</v>
      </c>
    </row>
    <row r="28" spans="1:15" x14ac:dyDescent="0.25">
      <c r="A28" s="65"/>
      <c r="B28" s="7"/>
      <c r="C28" s="33"/>
      <c r="D28" s="33"/>
      <c r="E28" s="33"/>
      <c r="F28" s="33"/>
      <c r="G28" s="33"/>
      <c r="H28" s="33"/>
      <c r="I28" s="9">
        <f t="shared" si="2"/>
        <v>0</v>
      </c>
      <c r="J28" s="9">
        <f t="shared" si="3"/>
        <v>0</v>
      </c>
    </row>
    <row r="29" spans="1:15" x14ac:dyDescent="0.25">
      <c r="A29" s="65"/>
      <c r="B29" s="7"/>
      <c r="C29" s="33"/>
      <c r="D29" s="33"/>
      <c r="E29" s="33"/>
      <c r="F29" s="33"/>
      <c r="G29" s="33"/>
      <c r="H29" s="33"/>
      <c r="I29" s="9">
        <f t="shared" si="2"/>
        <v>0</v>
      </c>
      <c r="J29" s="9">
        <f t="shared" si="3"/>
        <v>0</v>
      </c>
    </row>
    <row r="30" spans="1:15" x14ac:dyDescent="0.25">
      <c r="A30" s="65"/>
      <c r="B30" s="7"/>
      <c r="C30" s="33"/>
      <c r="D30" s="33"/>
      <c r="E30" s="33"/>
      <c r="F30" s="33"/>
      <c r="G30" s="33"/>
      <c r="H30" s="33"/>
      <c r="I30" s="9">
        <f t="shared" si="2"/>
        <v>0</v>
      </c>
      <c r="J30" s="9">
        <f t="shared" si="3"/>
        <v>0</v>
      </c>
    </row>
    <row r="31" spans="1:15" s="5" customFormat="1" x14ac:dyDescent="0.25">
      <c r="A31" s="29" t="s">
        <v>68</v>
      </c>
      <c r="B31" s="30"/>
      <c r="C31" s="30"/>
      <c r="D31" s="30"/>
      <c r="E31" s="30"/>
      <c r="F31" s="30"/>
      <c r="G31" s="30"/>
      <c r="H31" s="30"/>
      <c r="I31" s="30"/>
      <c r="J31" s="31"/>
      <c r="K31" s="3"/>
      <c r="L31" s="3"/>
      <c r="M31" s="3"/>
      <c r="N31" s="3"/>
      <c r="O31" s="3"/>
    </row>
    <row r="32" spans="1:15" x14ac:dyDescent="0.25">
      <c r="A32" s="34" t="s">
        <v>59</v>
      </c>
      <c r="B32" s="34">
        <f>B7</f>
        <v>0</v>
      </c>
      <c r="C32" s="35">
        <f>SUM('B1 Medelsförvaltare'!B23:B30)</f>
        <v>0</v>
      </c>
      <c r="D32" s="35">
        <f>SUM('B1 Medelsförvaltare'!C23:C30)</f>
        <v>0</v>
      </c>
      <c r="E32" s="35">
        <f>SUM('B1 Medelsförvaltare'!D23:D30)</f>
        <v>0</v>
      </c>
      <c r="F32" s="35">
        <f>SUM('B1 Medelsförvaltare'!E23:E30)</f>
        <v>0</v>
      </c>
      <c r="G32" s="35">
        <f>SUM('B1 Medelsförvaltare'!F23:F30)</f>
        <v>0</v>
      </c>
      <c r="H32" s="35">
        <f>SUM('B1 Medelsförvaltare'!G23:G30)</f>
        <v>0</v>
      </c>
      <c r="I32" s="35">
        <f>C32+E32+G32</f>
        <v>0</v>
      </c>
      <c r="J32" s="35">
        <f>D32+F32+H32</f>
        <v>0</v>
      </c>
    </row>
    <row r="33" spans="1:16" x14ac:dyDescent="0.25">
      <c r="A33" s="65" t="s">
        <v>64</v>
      </c>
      <c r="B33" s="34">
        <f>B8</f>
        <v>0</v>
      </c>
      <c r="C33" s="9">
        <f>SUM('B1 Bidragsmottagare 1'!B23:B30)</f>
        <v>0</v>
      </c>
      <c r="D33" s="9">
        <f>SUM('B1 Bidragsmottagare 1'!C23:C30)</f>
        <v>0</v>
      </c>
      <c r="E33" s="9">
        <f>SUM('B1 Bidragsmottagare 1'!D23:D30)</f>
        <v>0</v>
      </c>
      <c r="F33" s="9">
        <f>SUM('B1 Bidragsmottagare 1'!E23:E30)</f>
        <v>0</v>
      </c>
      <c r="G33" s="9">
        <f>SUM('B1 Bidragsmottagare 1'!F23:F30)</f>
        <v>0</v>
      </c>
      <c r="H33" s="9">
        <f>SUM('B1 Bidragsmottagare 1'!G23:G30)</f>
        <v>0</v>
      </c>
      <c r="I33" s="9">
        <f t="shared" ref="I33:I39" si="4">C33+E33+G33</f>
        <v>0</v>
      </c>
      <c r="J33" s="9">
        <f t="shared" ref="J33:J39" si="5">D33+F33+H33</f>
        <v>0</v>
      </c>
    </row>
    <row r="34" spans="1:16" x14ac:dyDescent="0.25">
      <c r="A34" s="65" t="s">
        <v>65</v>
      </c>
      <c r="B34" s="34">
        <f>B9</f>
        <v>0</v>
      </c>
      <c r="C34" s="9">
        <f>SUM('B1 Bidragsmottagare 2'!B23:B30)</f>
        <v>0</v>
      </c>
      <c r="D34" s="9">
        <f>SUM('B1 Bidragsmottagare 2'!C23:C30)</f>
        <v>0</v>
      </c>
      <c r="E34" s="9">
        <f>SUM('B1 Bidragsmottagare 2'!D23:D30)</f>
        <v>0</v>
      </c>
      <c r="F34" s="9">
        <f>SUM('B1 Bidragsmottagare 2'!E23:E30)</f>
        <v>0</v>
      </c>
      <c r="G34" s="9">
        <f>SUM('B1 Bidragsmottagare 2'!F23:F30)</f>
        <v>0</v>
      </c>
      <c r="H34" s="9">
        <f>SUM('B1 Bidragsmottagare 2'!G23:G30)</f>
        <v>0</v>
      </c>
      <c r="I34" s="9">
        <f>C34+E34+G34</f>
        <v>0</v>
      </c>
      <c r="J34" s="9">
        <f>D34+F34+H34</f>
        <v>0</v>
      </c>
    </row>
    <row r="35" spans="1:16" x14ac:dyDescent="0.25">
      <c r="A35" s="65" t="s">
        <v>66</v>
      </c>
      <c r="B35" s="34">
        <f>B10</f>
        <v>0</v>
      </c>
      <c r="C35" s="9">
        <f>SUM('B1 Bidragsmottagare 3'!B23:B30)</f>
        <v>0</v>
      </c>
      <c r="D35" s="9">
        <f>SUM('B1 Bidragsmottagare 3'!C23:C30)</f>
        <v>0</v>
      </c>
      <c r="E35" s="9">
        <f>SUM('B1 Bidragsmottagare 3'!D23:D30)</f>
        <v>0</v>
      </c>
      <c r="F35" s="9">
        <f>SUM('B1 Bidragsmottagare 3'!E23:E30)</f>
        <v>0</v>
      </c>
      <c r="G35" s="9">
        <f>SUM('B1 Bidragsmottagare 3'!F23:F30)</f>
        <v>0</v>
      </c>
      <c r="H35" s="9">
        <f>SUM('B1 Bidragsmottagare 3'!G23:G30)</f>
        <v>0</v>
      </c>
      <c r="I35" s="9">
        <f>C35+E35+G35</f>
        <v>0</v>
      </c>
      <c r="J35" s="9">
        <f>D35+F35+H35</f>
        <v>0</v>
      </c>
    </row>
    <row r="36" spans="1:16" x14ac:dyDescent="0.25">
      <c r="A36" s="65" t="s">
        <v>67</v>
      </c>
      <c r="B36" s="34">
        <f>B11</f>
        <v>0</v>
      </c>
      <c r="C36" s="33">
        <f>SUM('B1 Bidragsmottagare 4'!B23:B30)</f>
        <v>0</v>
      </c>
      <c r="D36" s="33">
        <f>SUM('B1 Bidragsmottagare 4'!C23:C30)</f>
        <v>0</v>
      </c>
      <c r="E36" s="33">
        <f>SUM('B1 Bidragsmottagare 4'!D23:D30)</f>
        <v>0</v>
      </c>
      <c r="F36" s="33">
        <f>SUM('B1 Bidragsmottagare 4'!E23:E30)</f>
        <v>0</v>
      </c>
      <c r="G36" s="33">
        <f>SUM('B1 Bidragsmottagare 4'!F23:F30)</f>
        <v>0</v>
      </c>
      <c r="H36" s="33">
        <f>SUM('B1 Bidragsmottagare 4'!G23:G30)</f>
        <v>0</v>
      </c>
      <c r="I36" s="9">
        <f t="shared" ref="I36:I38" si="6">C36+E36+G36</f>
        <v>0</v>
      </c>
      <c r="J36" s="9">
        <f t="shared" ref="J36:J38" si="7">D36+F36+H36</f>
        <v>0</v>
      </c>
    </row>
    <row r="37" spans="1:16" x14ac:dyDescent="0.25">
      <c r="A37" s="65"/>
      <c r="B37" s="34"/>
      <c r="C37" s="33"/>
      <c r="D37" s="33"/>
      <c r="E37" s="33"/>
      <c r="F37" s="33"/>
      <c r="G37" s="33"/>
      <c r="H37" s="33"/>
      <c r="I37" s="9">
        <f t="shared" si="6"/>
        <v>0</v>
      </c>
      <c r="J37" s="9">
        <f t="shared" si="7"/>
        <v>0</v>
      </c>
    </row>
    <row r="38" spans="1:16" x14ac:dyDescent="0.25">
      <c r="A38" s="65"/>
      <c r="B38" s="34"/>
      <c r="C38" s="33"/>
      <c r="D38" s="33"/>
      <c r="E38" s="33"/>
      <c r="F38" s="33"/>
      <c r="G38" s="33"/>
      <c r="H38" s="33"/>
      <c r="I38" s="9">
        <f t="shared" si="6"/>
        <v>0</v>
      </c>
      <c r="J38" s="9">
        <f t="shared" si="7"/>
        <v>0</v>
      </c>
    </row>
    <row r="39" spans="1:16" x14ac:dyDescent="0.25">
      <c r="A39" s="65"/>
      <c r="B39" s="34"/>
      <c r="C39" s="33"/>
      <c r="D39" s="33"/>
      <c r="E39" s="33"/>
      <c r="F39" s="33"/>
      <c r="G39" s="33"/>
      <c r="H39" s="33"/>
      <c r="I39" s="33">
        <f t="shared" si="4"/>
        <v>0</v>
      </c>
      <c r="J39" s="33">
        <f t="shared" si="5"/>
        <v>0</v>
      </c>
    </row>
    <row r="40" spans="1:16" s="5" customFormat="1" x14ac:dyDescent="0.25">
      <c r="A40" s="29" t="s">
        <v>9</v>
      </c>
      <c r="B40" s="30"/>
      <c r="C40" s="30"/>
      <c r="D40" s="30"/>
      <c r="E40" s="30"/>
      <c r="F40" s="30"/>
      <c r="G40" s="30"/>
      <c r="H40" s="30"/>
      <c r="I40" s="30"/>
      <c r="J40" s="31"/>
      <c r="K40" s="3"/>
      <c r="L40" s="3"/>
      <c r="M40" s="3"/>
      <c r="N40" s="3"/>
      <c r="O40" s="3"/>
      <c r="P40" s="3"/>
    </row>
    <row r="41" spans="1:16" x14ac:dyDescent="0.25">
      <c r="A41" s="34" t="s">
        <v>79</v>
      </c>
      <c r="B41" s="34">
        <f>B7</f>
        <v>0</v>
      </c>
      <c r="C41" s="35">
        <f>SUM('B1 Medelsförvaltare'!B32:B37)</f>
        <v>0</v>
      </c>
      <c r="D41" s="35">
        <f>SUM('B1 Medelsförvaltare'!C32:C37)</f>
        <v>0</v>
      </c>
      <c r="E41" s="35">
        <f>SUM('B1 Medelsförvaltare'!D32:D37)</f>
        <v>0</v>
      </c>
      <c r="F41" s="35">
        <f>SUM('B1 Medelsförvaltare'!E32:E37)</f>
        <v>0</v>
      </c>
      <c r="G41" s="35">
        <f>SUM('B1 Medelsförvaltare'!F32:F37)</f>
        <v>0</v>
      </c>
      <c r="H41" s="35">
        <f>SUM('B1 Medelsförvaltare'!G32:G37)</f>
        <v>0</v>
      </c>
      <c r="I41" s="35">
        <f>C41+E41+G41</f>
        <v>0</v>
      </c>
      <c r="J41" s="35">
        <f>D41+F41+H41</f>
        <v>0</v>
      </c>
    </row>
    <row r="42" spans="1:16" x14ac:dyDescent="0.25">
      <c r="A42" s="34" t="s">
        <v>80</v>
      </c>
      <c r="B42" s="34">
        <f>B8</f>
        <v>0</v>
      </c>
      <c r="C42" s="9">
        <f>SUM('B1 Bidragsmottagare 1'!B32:B37)</f>
        <v>0</v>
      </c>
      <c r="D42" s="9">
        <f>SUM('B1 Bidragsmottagare 1'!C32:C37)</f>
        <v>0</v>
      </c>
      <c r="E42" s="9">
        <f>SUM('B1 Bidragsmottagare 1'!D32:D37)</f>
        <v>0</v>
      </c>
      <c r="F42" s="9">
        <f>SUM('B1 Bidragsmottagare 1'!E32:E37)</f>
        <v>0</v>
      </c>
      <c r="G42" s="9">
        <f>SUM('B1 Bidragsmottagare 1'!F32:F37)</f>
        <v>0</v>
      </c>
      <c r="H42" s="9">
        <f>SUM('B1 Bidragsmottagare 1'!G32:G37)</f>
        <v>0</v>
      </c>
      <c r="I42" s="9">
        <f>C42+E42+G42</f>
        <v>0</v>
      </c>
      <c r="J42" s="9">
        <f t="shared" ref="J42:J47" si="8">D42+F42+H42</f>
        <v>0</v>
      </c>
    </row>
    <row r="43" spans="1:16" x14ac:dyDescent="0.25">
      <c r="A43" s="34" t="s">
        <v>81</v>
      </c>
      <c r="B43" s="34">
        <f>B9</f>
        <v>0</v>
      </c>
      <c r="C43" s="9">
        <f>SUM('B1 Bidragsmottagare 2'!B32:B37)</f>
        <v>0</v>
      </c>
      <c r="D43" s="9">
        <f>SUM('B1 Bidragsmottagare 2'!C32:C37)</f>
        <v>0</v>
      </c>
      <c r="E43" s="9">
        <f>SUM('B1 Bidragsmottagare 2'!D32:D37)</f>
        <v>0</v>
      </c>
      <c r="F43" s="9">
        <f>SUM('B1 Bidragsmottagare 2'!E32:E37)</f>
        <v>0</v>
      </c>
      <c r="G43" s="9">
        <f>SUM('B1 Bidragsmottagare 2'!F32:F37)</f>
        <v>0</v>
      </c>
      <c r="H43" s="9">
        <f>SUM('B1 Bidragsmottagare 2'!G32:G37)</f>
        <v>0</v>
      </c>
      <c r="I43" s="9">
        <f>C43+E43+G43</f>
        <v>0</v>
      </c>
      <c r="J43" s="9">
        <f>D43+F43+H43</f>
        <v>0</v>
      </c>
    </row>
    <row r="44" spans="1:16" x14ac:dyDescent="0.25">
      <c r="A44" s="34" t="s">
        <v>82</v>
      </c>
      <c r="B44" s="34">
        <f>B10</f>
        <v>0</v>
      </c>
      <c r="C44" s="9">
        <f>SUM('B1 Bidragsmottagare 3'!B32:B37)</f>
        <v>0</v>
      </c>
      <c r="D44" s="9">
        <f>SUM('B1 Bidragsmottagare 3'!C32:C37)</f>
        <v>0</v>
      </c>
      <c r="E44" s="9">
        <f>SUM('B1 Bidragsmottagare 3'!D32:D37)</f>
        <v>0</v>
      </c>
      <c r="F44" s="9">
        <f>SUM('B1 Bidragsmottagare 3'!E32:E37)</f>
        <v>0</v>
      </c>
      <c r="G44" s="9">
        <f>SUM('B1 Bidragsmottagare 3'!F32:F37)</f>
        <v>0</v>
      </c>
      <c r="H44" s="9">
        <f>SUM('B1 Bidragsmottagare 3'!G32:G37)</f>
        <v>0</v>
      </c>
      <c r="I44" s="9">
        <f>C44+E44+G44</f>
        <v>0</v>
      </c>
      <c r="J44" s="9">
        <f t="shared" ref="J44" si="9">D44+F44+H44</f>
        <v>0</v>
      </c>
    </row>
    <row r="45" spans="1:16" x14ac:dyDescent="0.25">
      <c r="A45" s="34" t="s">
        <v>83</v>
      </c>
      <c r="B45" s="34">
        <f>B11</f>
        <v>0</v>
      </c>
      <c r="C45" s="9">
        <f>SUM('B1 Bidragsmottagare 4'!B32:B37)</f>
        <v>0</v>
      </c>
      <c r="D45" s="9">
        <f>SUM('B1 Bidragsmottagare 4'!C32:C37)</f>
        <v>0</v>
      </c>
      <c r="E45" s="9">
        <f>SUM('B1 Bidragsmottagare 4'!D32:D37)</f>
        <v>0</v>
      </c>
      <c r="F45" s="9">
        <f>SUM('B1 Bidragsmottagare 4'!E32:E37)</f>
        <v>0</v>
      </c>
      <c r="G45" s="9">
        <f>SUM('B1 Bidragsmottagare 4'!F32:F37)</f>
        <v>0</v>
      </c>
      <c r="H45" s="9">
        <f>SUM('B1 Bidragsmottagare 4'!G32:G37)</f>
        <v>0</v>
      </c>
      <c r="I45" s="35">
        <f>C45+E45+G45</f>
        <v>0</v>
      </c>
      <c r="J45" s="35">
        <f>D45+F45+H45</f>
        <v>0</v>
      </c>
    </row>
    <row r="46" spans="1:16" x14ac:dyDescent="0.25">
      <c r="A46" s="7"/>
      <c r="B46" s="34"/>
      <c r="C46" s="9"/>
      <c r="D46" s="9"/>
      <c r="E46" s="9"/>
      <c r="F46" s="9"/>
      <c r="G46" s="9"/>
      <c r="H46" s="9"/>
      <c r="I46" s="9">
        <f t="shared" ref="I46" si="10">C46+E46+G46</f>
        <v>0</v>
      </c>
      <c r="J46" s="9">
        <f t="shared" ref="J46" si="11">D46+F46+H46</f>
        <v>0</v>
      </c>
    </row>
    <row r="47" spans="1:16" x14ac:dyDescent="0.25">
      <c r="A47" s="7"/>
      <c r="B47" s="34"/>
      <c r="C47" s="33"/>
      <c r="D47" s="33"/>
      <c r="E47" s="33"/>
      <c r="F47" s="33"/>
      <c r="G47" s="33"/>
      <c r="H47" s="33"/>
      <c r="I47" s="33">
        <f t="shared" ref="I47" si="12">C47+E47+G47</f>
        <v>0</v>
      </c>
      <c r="J47" s="33">
        <f t="shared" si="8"/>
        <v>0</v>
      </c>
    </row>
    <row r="48" spans="1:16" x14ac:dyDescent="0.25">
      <c r="A48" s="29" t="s">
        <v>10</v>
      </c>
      <c r="B48" s="30"/>
      <c r="C48" s="30"/>
      <c r="D48" s="30"/>
      <c r="E48" s="30"/>
      <c r="F48" s="30"/>
      <c r="G48" s="30"/>
      <c r="H48" s="30"/>
      <c r="I48" s="30"/>
      <c r="J48" s="31"/>
    </row>
    <row r="49" spans="1:10" x14ac:dyDescent="0.25">
      <c r="A49" s="34" t="s">
        <v>84</v>
      </c>
      <c r="B49" s="34">
        <f>B7</f>
        <v>0</v>
      </c>
      <c r="C49" s="35">
        <f>SUM('B1 Medelsförvaltare'!B39:B44)</f>
        <v>0</v>
      </c>
      <c r="D49" s="35">
        <f>SUM('B1 Medelsförvaltare'!C39:C44)</f>
        <v>0</v>
      </c>
      <c r="E49" s="35">
        <f>SUM('B1 Medelsförvaltare'!D39:D44)</f>
        <v>0</v>
      </c>
      <c r="F49" s="35">
        <f>SUM('B1 Medelsförvaltare'!E39:E44)</f>
        <v>0</v>
      </c>
      <c r="G49" s="35">
        <f>SUM('B1 Medelsförvaltare'!F39:F44)</f>
        <v>0</v>
      </c>
      <c r="H49" s="35">
        <f>SUM('B1 Medelsförvaltare'!G39:G44)</f>
        <v>0</v>
      </c>
      <c r="I49" s="35">
        <f>C49+E49+G49</f>
        <v>0</v>
      </c>
      <c r="J49" s="35">
        <f>D49+F49+H49</f>
        <v>0</v>
      </c>
    </row>
    <row r="50" spans="1:10" x14ac:dyDescent="0.25">
      <c r="A50" s="34" t="s">
        <v>85</v>
      </c>
      <c r="B50" s="34">
        <f>B8</f>
        <v>0</v>
      </c>
      <c r="C50" s="35">
        <f>SUM('B1 Bidragsmottagare 1'!B39:B44)</f>
        <v>0</v>
      </c>
      <c r="D50" s="35">
        <f>SUM('B1 Bidragsmottagare 1'!C39:C44)</f>
        <v>0</v>
      </c>
      <c r="E50" s="35">
        <f>SUM('B1 Bidragsmottagare 1'!D39:D44)</f>
        <v>0</v>
      </c>
      <c r="F50" s="35">
        <f>SUM('B1 Bidragsmottagare 1'!E39:E44)</f>
        <v>0</v>
      </c>
      <c r="G50" s="35">
        <f>SUM('B1 Bidragsmottagare 1'!F39:F44)</f>
        <v>0</v>
      </c>
      <c r="H50" s="35">
        <f>SUM('B1 Bidragsmottagare 1'!G39:G44)</f>
        <v>0</v>
      </c>
      <c r="I50" s="35">
        <f t="shared" ref="I50" si="13">C50+E50+G50</f>
        <v>0</v>
      </c>
      <c r="J50" s="35">
        <f t="shared" ref="J50" si="14">D50+F50+H50</f>
        <v>0</v>
      </c>
    </row>
    <row r="51" spans="1:10" x14ac:dyDescent="0.25">
      <c r="A51" s="34" t="s">
        <v>86</v>
      </c>
      <c r="B51" s="34">
        <f>B9</f>
        <v>0</v>
      </c>
      <c r="C51" s="9">
        <f>SUM('B1 Bidragsmottagare 2'!B39:B44)</f>
        <v>0</v>
      </c>
      <c r="D51" s="9">
        <f>SUM('B1 Bidragsmottagare 2'!C39:C44)</f>
        <v>0</v>
      </c>
      <c r="E51" s="9">
        <f>SUM('B1 Bidragsmottagare 2'!D39:D44)</f>
        <v>0</v>
      </c>
      <c r="F51" s="9">
        <f>SUM('B1 Bidragsmottagare 2'!E39:E44)</f>
        <v>0</v>
      </c>
      <c r="G51" s="9">
        <f>SUM('B1 Bidragsmottagare 2'!F39:F44)</f>
        <v>0</v>
      </c>
      <c r="H51" s="9">
        <f>SUM('B1 Bidragsmottagare 2'!G39:G44)</f>
        <v>0</v>
      </c>
      <c r="I51" s="35">
        <f>C51+E51+G51</f>
        <v>0</v>
      </c>
      <c r="J51" s="35">
        <f>D51+F51+H51</f>
        <v>0</v>
      </c>
    </row>
    <row r="52" spans="1:10" x14ac:dyDescent="0.25">
      <c r="A52" s="34" t="s">
        <v>87</v>
      </c>
      <c r="B52" s="34">
        <f>B10</f>
        <v>0</v>
      </c>
      <c r="C52" s="9">
        <f>SUM('B1 Bidragsmottagare 3'!B39:B44)</f>
        <v>0</v>
      </c>
      <c r="D52" s="9">
        <f>SUM('B1 Bidragsmottagare 3'!C39:C44)</f>
        <v>0</v>
      </c>
      <c r="E52" s="9">
        <f>SUM('B1 Bidragsmottagare 3'!D39:D44)</f>
        <v>0</v>
      </c>
      <c r="F52" s="9">
        <f>SUM('B1 Bidragsmottagare 3'!E39:E44)</f>
        <v>0</v>
      </c>
      <c r="G52" s="9">
        <f>SUM('B1 Bidragsmottagare 3'!F39:F44)</f>
        <v>0</v>
      </c>
      <c r="H52" s="9">
        <f>SUM('B1 Bidragsmottagare 3'!G39:G44)</f>
        <v>0</v>
      </c>
      <c r="I52" s="35">
        <f t="shared" ref="I52:I54" si="15">C52+E52+G52</f>
        <v>0</v>
      </c>
      <c r="J52" s="35">
        <f t="shared" ref="J52:J55" si="16">D52+F52+H52</f>
        <v>0</v>
      </c>
    </row>
    <row r="53" spans="1:10" x14ac:dyDescent="0.25">
      <c r="A53" s="34" t="s">
        <v>88</v>
      </c>
      <c r="B53" s="34">
        <f>B11</f>
        <v>0</v>
      </c>
      <c r="C53" s="9">
        <f>SUM('B1 Bidragsmottagare 4'!B39:B44)</f>
        <v>0</v>
      </c>
      <c r="D53" s="9">
        <f>SUM('B1 Bidragsmottagare 4'!C39:C44)</f>
        <v>0</v>
      </c>
      <c r="E53" s="9">
        <f>SUM('B1 Bidragsmottagare 4'!D39:D44)</f>
        <v>0</v>
      </c>
      <c r="F53" s="9">
        <f>SUM('B1 Bidragsmottagare 4'!E39:E44)</f>
        <v>0</v>
      </c>
      <c r="G53" s="9">
        <f>SUM('B1 Bidragsmottagare 4'!F39:F44)</f>
        <v>0</v>
      </c>
      <c r="H53" s="9">
        <f>SUM('B1 Bidragsmottagare 4'!G39:G44)</f>
        <v>0</v>
      </c>
      <c r="I53" s="35">
        <f t="shared" si="15"/>
        <v>0</v>
      </c>
      <c r="J53" s="35">
        <f t="shared" si="16"/>
        <v>0</v>
      </c>
    </row>
    <row r="54" spans="1:10" x14ac:dyDescent="0.25">
      <c r="A54" s="7"/>
      <c r="B54" s="34"/>
      <c r="C54" s="9"/>
      <c r="D54" s="9"/>
      <c r="E54" s="9"/>
      <c r="F54" s="9"/>
      <c r="G54" s="9"/>
      <c r="H54" s="9"/>
      <c r="I54" s="35">
        <f t="shared" si="15"/>
        <v>0</v>
      </c>
      <c r="J54" s="35">
        <f t="shared" si="16"/>
        <v>0</v>
      </c>
    </row>
    <row r="55" spans="1:10" x14ac:dyDescent="0.25">
      <c r="A55" s="7"/>
      <c r="B55" s="34"/>
      <c r="C55" s="9"/>
      <c r="D55" s="9"/>
      <c r="E55" s="9"/>
      <c r="F55" s="9"/>
      <c r="G55" s="9"/>
      <c r="H55" s="9"/>
      <c r="I55" s="35">
        <f>C55+E55+G55</f>
        <v>0</v>
      </c>
      <c r="J55" s="35">
        <f t="shared" si="16"/>
        <v>0</v>
      </c>
    </row>
    <row r="56" spans="1:10" s="5" customFormat="1" ht="13.9" customHeight="1" x14ac:dyDescent="0.25">
      <c r="A56" s="102" t="s">
        <v>11</v>
      </c>
      <c r="B56" s="102"/>
      <c r="C56" s="103">
        <f>SUM(C23:C30,C32:C39,C41:C47,C49:C55)</f>
        <v>0</v>
      </c>
      <c r="D56" s="103">
        <f t="shared" ref="D56:J56" si="17">SUM(D23:D30,D32:D39,D41:D47,D49:D55)</f>
        <v>0</v>
      </c>
      <c r="E56" s="103">
        <f t="shared" si="17"/>
        <v>0</v>
      </c>
      <c r="F56" s="103">
        <f t="shared" si="17"/>
        <v>0</v>
      </c>
      <c r="G56" s="103">
        <f>SUM(G23:G30,G32:G39,G41:G47,G49:G55)</f>
        <v>0</v>
      </c>
      <c r="H56" s="103">
        <f t="shared" si="17"/>
        <v>0</v>
      </c>
      <c r="I56" s="103">
        <f t="shared" si="17"/>
        <v>0</v>
      </c>
      <c r="J56" s="103">
        <f t="shared" si="17"/>
        <v>0</v>
      </c>
    </row>
    <row r="57" spans="1:10" x14ac:dyDescent="0.25">
      <c r="A57" s="100" t="s">
        <v>51</v>
      </c>
      <c r="B57" s="100"/>
      <c r="C57" s="101"/>
      <c r="D57" s="101"/>
      <c r="E57" s="101"/>
      <c r="F57" s="101"/>
      <c r="G57" s="101"/>
      <c r="H57" s="101"/>
      <c r="I57" s="101"/>
      <c r="J57" s="101"/>
    </row>
    <row r="58" spans="1:10" x14ac:dyDescent="0.25">
      <c r="A58" s="29" t="s">
        <v>12</v>
      </c>
      <c r="B58" s="30"/>
      <c r="C58" s="30"/>
      <c r="D58" s="30"/>
      <c r="E58" s="30"/>
      <c r="F58" s="30"/>
      <c r="G58" s="30"/>
      <c r="H58" s="30"/>
      <c r="I58" s="30"/>
      <c r="J58" s="31"/>
    </row>
    <row r="59" spans="1:10" x14ac:dyDescent="0.25">
      <c r="A59" s="34" t="s">
        <v>89</v>
      </c>
      <c r="B59" s="34">
        <f>B7</f>
        <v>0</v>
      </c>
      <c r="C59" s="35">
        <f>SUM('B1 Medelsförvaltare'!B48:B50)</f>
        <v>0</v>
      </c>
      <c r="D59" s="35">
        <f>SUM('B1 Medelsförvaltare'!C48:C50)</f>
        <v>0</v>
      </c>
      <c r="E59" s="35">
        <f>SUM('B1 Medelsförvaltare'!D48:D50)</f>
        <v>0</v>
      </c>
      <c r="F59" s="35">
        <f>SUM('B1 Medelsförvaltare'!E48:E50)</f>
        <v>0</v>
      </c>
      <c r="G59" s="35">
        <f>SUM('B1 Medelsförvaltare'!F48:F50)</f>
        <v>0</v>
      </c>
      <c r="H59" s="35">
        <f>SUM('B1 Medelsförvaltare'!G48:G50)</f>
        <v>0</v>
      </c>
      <c r="I59" s="35">
        <f>C59+E59+G59</f>
        <v>0</v>
      </c>
      <c r="J59" s="35">
        <f>D59+F59+H59</f>
        <v>0</v>
      </c>
    </row>
    <row r="60" spans="1:10" x14ac:dyDescent="0.25">
      <c r="A60" s="34" t="s">
        <v>90</v>
      </c>
      <c r="B60" s="34">
        <f>B8</f>
        <v>0</v>
      </c>
      <c r="C60" s="35">
        <f>SUM('B1 Bidragsmottagare 1'!B48:B50)</f>
        <v>0</v>
      </c>
      <c r="D60" s="35">
        <f>SUM('B1 Bidragsmottagare 1'!C48:C50)</f>
        <v>0</v>
      </c>
      <c r="E60" s="35">
        <f>SUM('B1 Bidragsmottagare 1'!D48:D50)</f>
        <v>0</v>
      </c>
      <c r="F60" s="35">
        <f>SUM('B1 Bidragsmottagare 1'!E48:E50)</f>
        <v>0</v>
      </c>
      <c r="G60" s="35">
        <f>SUM('B1 Bidragsmottagare 1'!F48:F50)</f>
        <v>0</v>
      </c>
      <c r="H60" s="35">
        <f>SUM('B1 Bidragsmottagare 1'!G48:G50)</f>
        <v>0</v>
      </c>
      <c r="I60" s="35">
        <f t="shared" ref="I60:I61" si="18">C60+E60+G60</f>
        <v>0</v>
      </c>
      <c r="J60" s="35">
        <f t="shared" ref="J60:J61" si="19">D60+F60+H60</f>
        <v>0</v>
      </c>
    </row>
    <row r="61" spans="1:10" x14ac:dyDescent="0.25">
      <c r="A61" s="34" t="s">
        <v>91</v>
      </c>
      <c r="B61" s="34">
        <f>B9</f>
        <v>0</v>
      </c>
      <c r="C61" s="35">
        <f>SUM('B1 Bidragsmottagare 2'!B48:B50)</f>
        <v>0</v>
      </c>
      <c r="D61" s="35">
        <f>SUM('B1 Bidragsmottagare 2'!C48:C50)</f>
        <v>0</v>
      </c>
      <c r="E61" s="35">
        <f>SUM('B1 Bidragsmottagare 2'!D48:D50)</f>
        <v>0</v>
      </c>
      <c r="F61" s="35">
        <f>SUM('B1 Bidragsmottagare 2'!E48:E50)</f>
        <v>0</v>
      </c>
      <c r="G61" s="35">
        <f>SUM('B1 Bidragsmottagare 2'!F48:F50)</f>
        <v>0</v>
      </c>
      <c r="H61" s="35">
        <f>SUM('B1 Bidragsmottagare 2'!G48:G50)</f>
        <v>0</v>
      </c>
      <c r="I61" s="35">
        <f t="shared" si="18"/>
        <v>0</v>
      </c>
      <c r="J61" s="35">
        <f t="shared" si="19"/>
        <v>0</v>
      </c>
    </row>
    <row r="62" spans="1:10" x14ac:dyDescent="0.25">
      <c r="A62" s="34" t="s">
        <v>92</v>
      </c>
      <c r="B62" s="34">
        <f>B10</f>
        <v>0</v>
      </c>
      <c r="C62" s="9">
        <f>SUM('B1 Bidragsmottagare 3'!B48:B50)</f>
        <v>0</v>
      </c>
      <c r="D62" s="9">
        <f>SUM('B1 Bidragsmottagare 3'!C48:C50)</f>
        <v>0</v>
      </c>
      <c r="E62" s="9">
        <f>SUM('B1 Bidragsmottagare 3'!D48:D50)</f>
        <v>0</v>
      </c>
      <c r="F62" s="9">
        <f>SUM('B1 Bidragsmottagare 3'!E48:E50)</f>
        <v>0</v>
      </c>
      <c r="G62" s="9">
        <f>SUM('B1 Bidragsmottagare 3'!F48:F50)</f>
        <v>0</v>
      </c>
      <c r="H62" s="9">
        <f>SUM('B1 Bidragsmottagare 3'!G48:G50)</f>
        <v>0</v>
      </c>
      <c r="I62" s="9">
        <f t="shared" ref="I62:I63" si="20">C62+E62+G62</f>
        <v>0</v>
      </c>
      <c r="J62" s="9">
        <f t="shared" ref="J62:J63" si="21">D62+F62+H62</f>
        <v>0</v>
      </c>
    </row>
    <row r="63" spans="1:10" x14ac:dyDescent="0.25">
      <c r="A63" s="34" t="s">
        <v>93</v>
      </c>
      <c r="B63" s="34">
        <f>B11</f>
        <v>0</v>
      </c>
      <c r="C63" s="33">
        <f>SUM('B1 Bidragsmottagare 4'!B48:B50)</f>
        <v>0</v>
      </c>
      <c r="D63" s="33">
        <f>SUM('B1 Bidragsmottagare 4'!C48:C50)</f>
        <v>0</v>
      </c>
      <c r="E63" s="33">
        <f>SUM('B1 Bidragsmottagare 4'!D48:D50)</f>
        <v>0</v>
      </c>
      <c r="F63" s="33">
        <f>SUM('B1 Bidragsmottagare 4'!E48:E50)</f>
        <v>0</v>
      </c>
      <c r="G63" s="33">
        <f>SUM('B1 Bidragsmottagare 4'!F48:F50)</f>
        <v>0</v>
      </c>
      <c r="H63" s="33">
        <f>SUM('B1 Bidragsmottagare 4'!G48:G50)</f>
        <v>0</v>
      </c>
      <c r="I63" s="33">
        <f t="shared" si="20"/>
        <v>0</v>
      </c>
      <c r="J63" s="33">
        <f t="shared" si="21"/>
        <v>0</v>
      </c>
    </row>
    <row r="64" spans="1:10" x14ac:dyDescent="0.25">
      <c r="A64" s="29" t="s">
        <v>13</v>
      </c>
      <c r="B64" s="30"/>
      <c r="C64" s="30"/>
      <c r="D64" s="30"/>
      <c r="E64" s="30"/>
      <c r="F64" s="30"/>
      <c r="G64" s="30"/>
      <c r="H64" s="30"/>
      <c r="I64" s="30"/>
      <c r="J64" s="31"/>
    </row>
    <row r="65" spans="1:12" x14ac:dyDescent="0.25">
      <c r="A65" s="34" t="s">
        <v>94</v>
      </c>
      <c r="B65" s="34">
        <f>B7</f>
        <v>0</v>
      </c>
      <c r="C65" s="35">
        <f>SUM('B1 Medelsförvaltare'!B52:B54)</f>
        <v>0</v>
      </c>
      <c r="D65" s="35">
        <f>SUM('B1 Medelsförvaltare'!C52:C54)</f>
        <v>0</v>
      </c>
      <c r="E65" s="35">
        <f>SUM('B1 Medelsförvaltare'!D52:D54)</f>
        <v>0</v>
      </c>
      <c r="F65" s="35">
        <f>SUM('B1 Medelsförvaltare'!E52:E54)</f>
        <v>0</v>
      </c>
      <c r="G65" s="35">
        <f>SUM('B1 Medelsförvaltare'!F52:F54)</f>
        <v>0</v>
      </c>
      <c r="H65" s="35">
        <f>SUM('B1 Medelsförvaltare'!G52:G54)</f>
        <v>0</v>
      </c>
      <c r="I65" s="35">
        <f>C65+E65+G65</f>
        <v>0</v>
      </c>
      <c r="J65" s="35">
        <f>D65+F65+H65</f>
        <v>0</v>
      </c>
    </row>
    <row r="66" spans="1:12" x14ac:dyDescent="0.25">
      <c r="A66" s="34" t="s">
        <v>95</v>
      </c>
      <c r="B66" s="34">
        <f>B8</f>
        <v>0</v>
      </c>
      <c r="C66" s="35">
        <f>SUM('B1 Bidragsmottagare 1'!B52:B54)</f>
        <v>0</v>
      </c>
      <c r="D66" s="35">
        <f>SUM('B1 Bidragsmottagare 1'!C52:C54)</f>
        <v>0</v>
      </c>
      <c r="E66" s="35">
        <f>SUM('B1 Bidragsmottagare 1'!D52:D54)</f>
        <v>0</v>
      </c>
      <c r="F66" s="35">
        <f>SUM('B1 Bidragsmottagare 1'!E52:E54)</f>
        <v>0</v>
      </c>
      <c r="G66" s="35">
        <f>SUM('B1 Bidragsmottagare 1'!F52:F54)</f>
        <v>0</v>
      </c>
      <c r="H66" s="35">
        <f>SUM('B1 Bidragsmottagare 1'!G52:G54)</f>
        <v>0</v>
      </c>
      <c r="I66" s="35">
        <f t="shared" ref="I66:I68" si="22">C66+E66+G66</f>
        <v>0</v>
      </c>
      <c r="J66" s="35">
        <f t="shared" ref="J66:J68" si="23">D66+F66+H66</f>
        <v>0</v>
      </c>
    </row>
    <row r="67" spans="1:12" x14ac:dyDescent="0.25">
      <c r="A67" s="34" t="s">
        <v>96</v>
      </c>
      <c r="B67" s="34">
        <f>B9</f>
        <v>0</v>
      </c>
      <c r="C67" s="35">
        <f>SUM('B1 Bidragsmottagare 2'!B52:B54)</f>
        <v>0</v>
      </c>
      <c r="D67" s="35">
        <f>SUM('B1 Bidragsmottagare 2'!C52:C54)</f>
        <v>0</v>
      </c>
      <c r="E67" s="35">
        <f>SUM('B1 Bidragsmottagare 2'!D52:D54)</f>
        <v>0</v>
      </c>
      <c r="F67" s="35">
        <f>SUM('B1 Bidragsmottagare 2'!E52:E54)</f>
        <v>0</v>
      </c>
      <c r="G67" s="35">
        <f>SUM('B1 Bidragsmottagare 2'!F52:F54)</f>
        <v>0</v>
      </c>
      <c r="H67" s="35">
        <f>SUM('B1 Bidragsmottagare 2'!G52:G54)</f>
        <v>0</v>
      </c>
      <c r="I67" s="35">
        <f t="shared" si="22"/>
        <v>0</v>
      </c>
      <c r="J67" s="35">
        <f t="shared" si="23"/>
        <v>0</v>
      </c>
    </row>
    <row r="68" spans="1:12" x14ac:dyDescent="0.25">
      <c r="A68" s="34" t="s">
        <v>97</v>
      </c>
      <c r="B68" s="34">
        <f>B10</f>
        <v>0</v>
      </c>
      <c r="C68" s="9">
        <f>SUM('B1 Bidragsmottagare 3'!B52:B54)</f>
        <v>0</v>
      </c>
      <c r="D68" s="9">
        <f>SUM('B1 Bidragsmottagare 3'!C52:C54)</f>
        <v>0</v>
      </c>
      <c r="E68" s="9">
        <f>SUM('B1 Bidragsmottagare 3'!D52:D54)</f>
        <v>0</v>
      </c>
      <c r="F68" s="9">
        <f>SUM('B1 Bidragsmottagare 3'!E52:E54)</f>
        <v>0</v>
      </c>
      <c r="G68" s="9">
        <f>SUM('B1 Bidragsmottagare 3'!F52:F54)</f>
        <v>0</v>
      </c>
      <c r="H68" s="9">
        <f>SUM('B1 Bidragsmottagare 3'!G52:G54)</f>
        <v>0</v>
      </c>
      <c r="I68" s="35">
        <f t="shared" si="22"/>
        <v>0</v>
      </c>
      <c r="J68" s="35">
        <f t="shared" si="23"/>
        <v>0</v>
      </c>
    </row>
    <row r="69" spans="1:12" x14ac:dyDescent="0.25">
      <c r="A69" s="34" t="s">
        <v>98</v>
      </c>
      <c r="B69" s="34">
        <f>B11</f>
        <v>0</v>
      </c>
      <c r="C69" s="9">
        <f>SUM('B1 Bidragsmottagare 4'!B52:B54)</f>
        <v>0</v>
      </c>
      <c r="D69" s="9">
        <f>SUM('B1 Bidragsmottagare 4'!C52:C54)</f>
        <v>0</v>
      </c>
      <c r="E69" s="9">
        <f>SUM('B1 Bidragsmottagare 4'!D52:D54)</f>
        <v>0</v>
      </c>
      <c r="F69" s="9">
        <f>SUM('B1 Bidragsmottagare 4'!E52:E54)</f>
        <v>0</v>
      </c>
      <c r="G69" s="9">
        <f>SUM('B1 Bidragsmottagare 4'!F52:F54)</f>
        <v>0</v>
      </c>
      <c r="H69" s="9">
        <f>SUM('B1 Bidragsmottagare 4'!G52:G54)</f>
        <v>0</v>
      </c>
      <c r="I69" s="9">
        <f t="shared" ref="I69" si="24">C69+E69+G69</f>
        <v>0</v>
      </c>
      <c r="J69" s="9">
        <f t="shared" ref="J69" si="25">D69+F69+H69</f>
        <v>0</v>
      </c>
    </row>
    <row r="70" spans="1:12" s="5" customFormat="1" ht="13.9" customHeight="1" x14ac:dyDescent="0.25">
      <c r="A70" s="102" t="s">
        <v>14</v>
      </c>
      <c r="B70" s="102"/>
      <c r="C70" s="103">
        <f>SUM(C59:C63,C65:C69)</f>
        <v>0</v>
      </c>
      <c r="D70" s="103">
        <f t="shared" ref="D70:J70" si="26">SUM(D59:D63,D65:D69)</f>
        <v>0</v>
      </c>
      <c r="E70" s="103">
        <f t="shared" si="26"/>
        <v>0</v>
      </c>
      <c r="F70" s="103">
        <f t="shared" si="26"/>
        <v>0</v>
      </c>
      <c r="G70" s="103">
        <f t="shared" si="26"/>
        <v>0</v>
      </c>
      <c r="H70" s="103">
        <f t="shared" si="26"/>
        <v>0</v>
      </c>
      <c r="I70" s="103">
        <f t="shared" si="26"/>
        <v>0</v>
      </c>
      <c r="J70" s="103">
        <f t="shared" si="26"/>
        <v>0</v>
      </c>
    </row>
    <row r="71" spans="1:12" s="5" customFormat="1" ht="13.9" customHeight="1" x14ac:dyDescent="0.25">
      <c r="A71" s="102" t="s">
        <v>15</v>
      </c>
      <c r="B71" s="102"/>
      <c r="C71" s="103">
        <f t="shared" ref="C71:J71" si="27">C56+C70</f>
        <v>0</v>
      </c>
      <c r="D71" s="103">
        <f t="shared" si="27"/>
        <v>0</v>
      </c>
      <c r="E71" s="103">
        <f t="shared" si="27"/>
        <v>0</v>
      </c>
      <c r="F71" s="103">
        <f t="shared" si="27"/>
        <v>0</v>
      </c>
      <c r="G71" s="103">
        <f t="shared" si="27"/>
        <v>0</v>
      </c>
      <c r="H71" s="103">
        <f t="shared" si="27"/>
        <v>0</v>
      </c>
      <c r="I71" s="103">
        <f t="shared" si="27"/>
        <v>0</v>
      </c>
      <c r="J71" s="103">
        <f t="shared" si="27"/>
        <v>0</v>
      </c>
    </row>
    <row r="74" spans="1:12" x14ac:dyDescent="0.25">
      <c r="A74" s="104" t="s">
        <v>57</v>
      </c>
      <c r="B74" s="105" t="s">
        <v>141</v>
      </c>
      <c r="C74" s="136" t="s">
        <v>16</v>
      </c>
      <c r="D74" s="137"/>
      <c r="E74" s="138" t="s">
        <v>17</v>
      </c>
      <c r="F74" s="138"/>
      <c r="G74" s="136" t="s">
        <v>18</v>
      </c>
      <c r="H74" s="137"/>
      <c r="I74" s="136" t="s">
        <v>6</v>
      </c>
      <c r="J74" s="137"/>
      <c r="L74" s="61"/>
    </row>
    <row r="75" spans="1:12" x14ac:dyDescent="0.25">
      <c r="A75" s="133" t="s">
        <v>27</v>
      </c>
      <c r="B75" s="134"/>
      <c r="C75" s="134"/>
      <c r="D75" s="134"/>
      <c r="E75" s="134"/>
      <c r="F75" s="134"/>
      <c r="G75" s="134"/>
      <c r="H75" s="134"/>
      <c r="I75" s="134"/>
      <c r="J75" s="135"/>
      <c r="L75" s="51"/>
    </row>
    <row r="76" spans="1:12" x14ac:dyDescent="0.25">
      <c r="A76" s="19" t="s">
        <v>19</v>
      </c>
      <c r="B76" s="1"/>
      <c r="C76" s="19"/>
      <c r="D76" s="22" t="str">
        <f>IFERROR(SUM(D23:D30)/SUM(C23:C30),"")</f>
        <v/>
      </c>
      <c r="E76" s="20"/>
      <c r="F76" s="22" t="str">
        <f>IFERROR((SUM(D23:D30)+SUM(F23:F30))/(SUM(C23:C30)+SUM(E23:E30)),"")</f>
        <v/>
      </c>
      <c r="G76" s="21"/>
      <c r="H76" s="22" t="str">
        <f>IFERROR((SUM(F23:F30)+SUM(H23:H30)+SUM(D23:D30))/(SUM(E23:E30)+SUM(G23:G30)+SUM(C23:C30)),"")</f>
        <v/>
      </c>
      <c r="I76" s="21"/>
      <c r="J76" s="22" t="str">
        <f>IFERROR(SUM(J23:J30)/SUM(I23:I30),"")</f>
        <v/>
      </c>
      <c r="L76" s="51"/>
    </row>
    <row r="77" spans="1:12" x14ac:dyDescent="0.25">
      <c r="A77" s="19" t="s">
        <v>20</v>
      </c>
      <c r="B77" s="1"/>
      <c r="C77" s="19"/>
      <c r="D77" s="22" t="str">
        <f>IFERROR(SUM(D32:D39)/SUM(C32:C39),"")</f>
        <v/>
      </c>
      <c r="E77" s="20"/>
      <c r="F77" s="22" t="str">
        <f>IFERROR((SUM(D32:D39)+SUM(F32:F39))/(SUM(C32:C39)+SUM(E32:E39)),"")</f>
        <v/>
      </c>
      <c r="G77" s="21"/>
      <c r="H77" s="22" t="str">
        <f>IFERROR((SUM(F32:F39)+SUM(H32:H39)+SUM(D32:D39))/(SUM(E32:E39)+SUM(G32:G39)+SUM(C32:C39)),"")</f>
        <v/>
      </c>
      <c r="I77" s="21"/>
      <c r="J77" s="22" t="str">
        <f>IFERROR(SUM(J32:J39)/SUM(I32:I39),"")</f>
        <v/>
      </c>
    </row>
    <row r="78" spans="1:12" x14ac:dyDescent="0.25">
      <c r="A78" s="19" t="s">
        <v>21</v>
      </c>
      <c r="B78" s="1"/>
      <c r="C78" s="19"/>
      <c r="D78" s="22" t="str">
        <f>IFERROR(SUM(D41:D47)/SUM(C41:C47),"")</f>
        <v/>
      </c>
      <c r="E78" s="20"/>
      <c r="F78" s="22" t="str">
        <f>IFERROR((SUM(D41:D47)+SUM(F41:F47))/(SUM(C41:C47)+SUM(E41:E47)),"")</f>
        <v/>
      </c>
      <c r="G78" s="21"/>
      <c r="H78" s="22" t="str">
        <f>IFERROR((SUM(F41:F47)+SUM(H41:H47)+SUM(D41:D47))/(SUM(E41:E47)+SUM(G41:G47)+SUM(C41:C47)),"")</f>
        <v/>
      </c>
      <c r="I78" s="21"/>
      <c r="J78" s="22" t="str">
        <f>IFERROR(SUM(J41:J47)/SUM(I41:I47),"")</f>
        <v/>
      </c>
      <c r="L78" s="51"/>
    </row>
    <row r="79" spans="1:12" x14ac:dyDescent="0.25">
      <c r="A79" s="19" t="s">
        <v>22</v>
      </c>
      <c r="B79" s="1"/>
      <c r="C79" s="19"/>
      <c r="D79" s="22" t="str">
        <f>IFERROR(SUM(D49:D55)/SUM(C49:C55),"")</f>
        <v/>
      </c>
      <c r="E79" s="20"/>
      <c r="F79" s="22" t="str">
        <f>IFERROR((SUM(D49:D55)+SUM(F49:F55))/(SUM(C49:C55)+SUM(E49:E55)),"")</f>
        <v/>
      </c>
      <c r="G79" s="21"/>
      <c r="H79" s="22" t="str">
        <f>IFERROR((SUM(F49:F55)+SUM(H49:H55)+SUM(D49:D55))/(SUM(E49:E55)+SUM(G49:G55)+SUM(C49:C55)),"")</f>
        <v/>
      </c>
      <c r="I79" s="21"/>
      <c r="J79" s="22" t="str">
        <f>IFERROR(SUM(J49:J55)/SUM(I49:I55),"")</f>
        <v/>
      </c>
      <c r="L79" s="51"/>
    </row>
    <row r="80" spans="1:12" x14ac:dyDescent="0.25">
      <c r="A80" s="19" t="s">
        <v>23</v>
      </c>
      <c r="B80" s="1"/>
      <c r="C80" s="19"/>
      <c r="D80" s="22" t="str">
        <f>IFERROR(SUM(D59:D63)/SUM(C59:C63),"")</f>
        <v/>
      </c>
      <c r="E80" s="20"/>
      <c r="F80" s="22" t="str">
        <f>IFERROR((SUM(D59:D63)+SUM(F59:F63))/(SUM(C59:C63)+SUM(E59:E63)),"")</f>
        <v/>
      </c>
      <c r="G80" s="21"/>
      <c r="H80" s="22" t="str">
        <f>IFERROR((SUM(F59:F63)+SUM(H59:H63)+SUM(D59:D63))/(SUM(E59:E63)+SUM(G59:G63)+SUM(C59:C63)),"")</f>
        <v/>
      </c>
      <c r="I80" s="21"/>
      <c r="J80" s="22" t="str">
        <f>IFERROR(SUM(J59:J63)/SUM(I59:I63),"")</f>
        <v/>
      </c>
      <c r="L80" s="51"/>
    </row>
    <row r="81" spans="1:12" x14ac:dyDescent="0.25">
      <c r="A81" s="23" t="s">
        <v>24</v>
      </c>
      <c r="B81" s="24"/>
      <c r="C81" s="23"/>
      <c r="D81" s="27" t="str">
        <f>IFERROR(SUM(D65:D69)/SUM(C65:C69),"")</f>
        <v/>
      </c>
      <c r="E81" s="25"/>
      <c r="F81" s="27" t="str">
        <f>IFERROR((SUM(D65:D69)+SUM(F65:F69))/(SUM(C65:C69)+SUM(E65:E69)),"")</f>
        <v/>
      </c>
      <c r="G81" s="26"/>
      <c r="H81" s="27" t="str">
        <f>IFERROR((SUM(F65:F69)+SUM(H65:H69)+SUM(D65:D69))/(SUM(E65:E69)+SUM(G65:G69)+SUM(C65:C69)),"")</f>
        <v/>
      </c>
      <c r="I81" s="26"/>
      <c r="J81" s="27" t="str">
        <f>IFERROR(SUM(J65:J69)/SUM(I65:I69),"")</f>
        <v/>
      </c>
      <c r="L81" s="51"/>
    </row>
    <row r="83" spans="1:12" x14ac:dyDescent="0.25">
      <c r="A83" s="28" t="s">
        <v>25</v>
      </c>
      <c r="B83" s="78" t="s">
        <v>159</v>
      </c>
      <c r="C83" s="81"/>
      <c r="D83" s="80"/>
      <c r="E83" s="80"/>
      <c r="F83" s="80"/>
      <c r="G83" s="80"/>
      <c r="H83" s="80"/>
      <c r="I83" s="139"/>
      <c r="J83" s="140"/>
    </row>
    <row r="84" spans="1:12" ht="88.15" customHeight="1" x14ac:dyDescent="0.25">
      <c r="A84" s="130"/>
      <c r="B84" s="131"/>
      <c r="C84" s="131"/>
      <c r="D84" s="131"/>
      <c r="E84" s="131"/>
      <c r="F84" s="131"/>
      <c r="G84" s="131"/>
      <c r="H84" s="131"/>
      <c r="I84" s="131"/>
      <c r="J84" s="132"/>
    </row>
  </sheetData>
  <mergeCells count="15">
    <mergeCell ref="I19:J19"/>
    <mergeCell ref="I20:J20"/>
    <mergeCell ref="C19:D19"/>
    <mergeCell ref="C20:D20"/>
    <mergeCell ref="E19:F19"/>
    <mergeCell ref="E20:F20"/>
    <mergeCell ref="G19:H19"/>
    <mergeCell ref="G20:H20"/>
    <mergeCell ref="A84:J84"/>
    <mergeCell ref="A75:J75"/>
    <mergeCell ref="C74:D74"/>
    <mergeCell ref="E74:F74"/>
    <mergeCell ref="G74:H74"/>
    <mergeCell ref="I74:J74"/>
    <mergeCell ref="I83:J83"/>
  </mergeCells>
  <phoneticPr fontId="19" type="noConversion"/>
  <conditionalFormatting sqref="D76:D81 F76:F81 H76:H81 J76:J81">
    <cfRule type="cellIs" dxfId="27" priority="1" operator="between">
      <formula>80.01%</formula>
      <formula>119.9%</formula>
    </cfRule>
    <cfRule type="cellIs" dxfId="26" priority="2" operator="between">
      <formula>120%</formula>
      <formula>500%</formula>
    </cfRule>
    <cfRule type="cellIs" dxfId="25" priority="3" operator="between">
      <formula>0%</formula>
      <formula>80%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2086-474F-43A9-9333-AE2FCCDB5ED2}">
  <sheetPr>
    <tabColor theme="4" tint="0.59999389629810485"/>
  </sheetPr>
  <dimension ref="A2:M60"/>
  <sheetViews>
    <sheetView workbookViewId="0">
      <selection activeCell="A42" sqref="A42"/>
    </sheetView>
  </sheetViews>
  <sheetFormatPr defaultColWidth="8.69921875" defaultRowHeight="15" x14ac:dyDescent="0.25"/>
  <cols>
    <col min="1" max="1" width="29.59765625" style="3" customWidth="1"/>
    <col min="2" max="2" width="15.09765625" style="3" customWidth="1"/>
    <col min="3" max="5" width="11.59765625" style="3" customWidth="1"/>
    <col min="6" max="6" width="13.8984375" style="3" customWidth="1"/>
    <col min="7" max="10" width="11.59765625" style="3" customWidth="1"/>
    <col min="11" max="11" width="8.69921875" style="3" customWidth="1"/>
    <col min="12" max="12" width="7.8984375" style="3" customWidth="1"/>
    <col min="13" max="13" width="11.19921875" style="3" customWidth="1"/>
    <col min="14" max="16384" width="8.69921875" style="3"/>
  </cols>
  <sheetData>
    <row r="2" spans="1:6" ht="21" x14ac:dyDescent="0.35">
      <c r="A2" s="4" t="s">
        <v>29</v>
      </c>
      <c r="B2" s="4"/>
    </row>
    <row r="4" spans="1:6" ht="15.75" x14ac:dyDescent="0.25">
      <c r="A4" s="43" t="s">
        <v>32</v>
      </c>
      <c r="B4" s="5" t="s">
        <v>125</v>
      </c>
    </row>
    <row r="5" spans="1:6" x14ac:dyDescent="0.25">
      <c r="A5" s="44" t="s">
        <v>70</v>
      </c>
    </row>
    <row r="7" spans="1:6" ht="33.75" customHeight="1" x14ac:dyDescent="0.25">
      <c r="A7" s="83" t="s">
        <v>123</v>
      </c>
      <c r="B7" s="73"/>
      <c r="C7" s="147" t="s">
        <v>6</v>
      </c>
      <c r="D7" s="148"/>
      <c r="E7" s="149" t="s">
        <v>152</v>
      </c>
      <c r="F7" s="149" t="s">
        <v>153</v>
      </c>
    </row>
    <row r="8" spans="1:6" x14ac:dyDescent="0.25">
      <c r="A8" s="15" t="s">
        <v>103</v>
      </c>
      <c r="B8" s="15" t="s">
        <v>71</v>
      </c>
      <c r="C8" s="17" t="s">
        <v>3</v>
      </c>
      <c r="D8" s="18" t="s">
        <v>4</v>
      </c>
      <c r="E8" s="149"/>
      <c r="F8" s="149"/>
    </row>
    <row r="9" spans="1:6" x14ac:dyDescent="0.25">
      <c r="A9" s="42" t="s">
        <v>101</v>
      </c>
      <c r="B9" s="75" t="s">
        <v>72</v>
      </c>
      <c r="C9" s="9"/>
      <c r="D9" s="9"/>
      <c r="E9" s="118">
        <f>D9-C9</f>
        <v>0</v>
      </c>
      <c r="F9" s="48" t="str">
        <f>IFERROR((D9/C9),"")</f>
        <v/>
      </c>
    </row>
    <row r="10" spans="1:6" x14ac:dyDescent="0.25">
      <c r="A10" s="42" t="s">
        <v>101</v>
      </c>
      <c r="B10" s="75" t="s">
        <v>99</v>
      </c>
      <c r="C10" s="9"/>
      <c r="D10" s="9"/>
      <c r="E10" s="118">
        <f>D10-C10</f>
        <v>0</v>
      </c>
      <c r="F10" s="48" t="str">
        <f t="shared" ref="F10:F18" si="0">IFERROR((D10/C10),"")</f>
        <v/>
      </c>
    </row>
    <row r="11" spans="1:6" x14ac:dyDescent="0.25">
      <c r="A11" s="42" t="s">
        <v>102</v>
      </c>
      <c r="B11" s="75" t="s">
        <v>72</v>
      </c>
      <c r="C11" s="9"/>
      <c r="D11" s="9"/>
      <c r="E11" s="118">
        <f t="shared" ref="E11:E17" si="1">D11-C11</f>
        <v>0</v>
      </c>
      <c r="F11" s="48" t="str">
        <f t="shared" si="0"/>
        <v/>
      </c>
    </row>
    <row r="12" spans="1:6" x14ac:dyDescent="0.25">
      <c r="A12" s="42" t="s">
        <v>102</v>
      </c>
      <c r="B12" s="75" t="s">
        <v>99</v>
      </c>
      <c r="C12" s="9"/>
      <c r="D12" s="9"/>
      <c r="E12" s="118">
        <f t="shared" si="1"/>
        <v>0</v>
      </c>
      <c r="F12" s="48" t="str">
        <f t="shared" si="0"/>
        <v/>
      </c>
    </row>
    <row r="13" spans="1:6" x14ac:dyDescent="0.25">
      <c r="A13" s="42" t="s">
        <v>100</v>
      </c>
      <c r="B13" s="75"/>
      <c r="C13" s="9"/>
      <c r="D13" s="9"/>
      <c r="E13" s="118">
        <f t="shared" si="1"/>
        <v>0</v>
      </c>
      <c r="F13" s="48" t="str">
        <f t="shared" si="0"/>
        <v/>
      </c>
    </row>
    <row r="14" spans="1:6" x14ac:dyDescent="0.25">
      <c r="A14" s="40"/>
      <c r="B14" s="74"/>
      <c r="C14" s="9"/>
      <c r="D14" s="9"/>
      <c r="E14" s="118">
        <f t="shared" si="1"/>
        <v>0</v>
      </c>
      <c r="F14" s="48" t="str">
        <f t="shared" si="0"/>
        <v/>
      </c>
    </row>
    <row r="15" spans="1:6" x14ac:dyDescent="0.25">
      <c r="A15" s="40"/>
      <c r="B15" s="74"/>
      <c r="C15" s="9"/>
      <c r="D15" s="9"/>
      <c r="E15" s="118">
        <f t="shared" si="1"/>
        <v>0</v>
      </c>
      <c r="F15" s="48" t="str">
        <f t="shared" si="0"/>
        <v/>
      </c>
    </row>
    <row r="16" spans="1:6" x14ac:dyDescent="0.25">
      <c r="A16" s="40"/>
      <c r="B16" s="74"/>
      <c r="C16" s="9"/>
      <c r="D16" s="9"/>
      <c r="E16" s="118">
        <f t="shared" si="1"/>
        <v>0</v>
      </c>
      <c r="F16" s="48" t="str">
        <f t="shared" si="0"/>
        <v/>
      </c>
    </row>
    <row r="17" spans="1:13" x14ac:dyDescent="0.25">
      <c r="A17" s="7"/>
      <c r="B17" s="75"/>
      <c r="C17" s="9"/>
      <c r="D17" s="9"/>
      <c r="E17" s="118">
        <f t="shared" si="1"/>
        <v>0</v>
      </c>
      <c r="F17" s="48" t="str">
        <f t="shared" si="0"/>
        <v/>
      </c>
    </row>
    <row r="18" spans="1:13" x14ac:dyDescent="0.25">
      <c r="A18" s="7"/>
      <c r="B18" s="75"/>
      <c r="C18" s="9"/>
      <c r="D18" s="9"/>
      <c r="E18" s="118">
        <f>D18-C18</f>
        <v>0</v>
      </c>
      <c r="F18" s="48" t="str">
        <f t="shared" si="0"/>
        <v/>
      </c>
    </row>
    <row r="19" spans="1:13" x14ac:dyDescent="0.25">
      <c r="A19" s="12" t="s">
        <v>33</v>
      </c>
      <c r="B19" s="28"/>
      <c r="C19" s="84">
        <f>SUM(C9:C18)</f>
        <v>0</v>
      </c>
      <c r="D19" s="85">
        <f>SUM(D9:D18)</f>
        <v>0</v>
      </c>
      <c r="E19" s="119">
        <f>SUM(E9:E18)</f>
        <v>0</v>
      </c>
      <c r="F19" s="49" t="str">
        <f>IFERROR((D19/C19),"")</f>
        <v/>
      </c>
    </row>
    <row r="20" spans="1:13" ht="65.25" customHeight="1" x14ac:dyDescent="0.25">
      <c r="A20" s="39" t="s">
        <v>148</v>
      </c>
      <c r="B20" s="151"/>
      <c r="C20" s="152"/>
      <c r="D20" s="152"/>
      <c r="E20" s="152"/>
      <c r="F20" s="153"/>
    </row>
    <row r="21" spans="1:13" x14ac:dyDescent="0.25">
      <c r="A21" s="76"/>
      <c r="B21" s="76"/>
      <c r="C21" s="76"/>
      <c r="D21" s="76"/>
      <c r="E21" s="76"/>
      <c r="F21" s="76"/>
      <c r="G21" s="76"/>
      <c r="H21" s="76"/>
      <c r="I21" s="76"/>
      <c r="J21" s="76"/>
      <c r="K21" s="76"/>
      <c r="L21" s="76"/>
    </row>
    <row r="22" spans="1:13" x14ac:dyDescent="0.25">
      <c r="A22" s="76"/>
      <c r="B22" s="76"/>
      <c r="C22" s="76"/>
      <c r="D22" s="76"/>
      <c r="E22" s="76"/>
      <c r="F22" s="76"/>
      <c r="G22" s="76"/>
      <c r="H22" s="76"/>
      <c r="I22" s="76"/>
      <c r="J22" s="76"/>
      <c r="K22" s="76"/>
      <c r="L22" s="76"/>
    </row>
    <row r="23" spans="1:13" ht="15.75" x14ac:dyDescent="0.25">
      <c r="A23" s="38" t="s">
        <v>126</v>
      </c>
      <c r="B23" s="8" t="s">
        <v>143</v>
      </c>
    </row>
    <row r="25" spans="1:13" x14ac:dyDescent="0.25">
      <c r="A25" s="12"/>
      <c r="B25" s="12"/>
      <c r="C25" s="147" t="s">
        <v>16</v>
      </c>
      <c r="D25" s="148"/>
      <c r="E25" s="150" t="s">
        <v>17</v>
      </c>
      <c r="F25" s="148"/>
      <c r="G25" s="147" t="s">
        <v>18</v>
      </c>
      <c r="H25" s="148"/>
      <c r="I25" s="147" t="s">
        <v>6</v>
      </c>
      <c r="J25" s="148"/>
      <c r="K25" s="149" t="s">
        <v>152</v>
      </c>
      <c r="L25" s="149" t="s">
        <v>153</v>
      </c>
      <c r="M25" s="149" t="s">
        <v>40</v>
      </c>
    </row>
    <row r="26" spans="1:13" x14ac:dyDescent="0.25">
      <c r="A26" s="15" t="s">
        <v>39</v>
      </c>
      <c r="B26" s="16"/>
      <c r="C26" s="17" t="s">
        <v>3</v>
      </c>
      <c r="D26" s="18" t="s">
        <v>4</v>
      </c>
      <c r="E26" s="41" t="s">
        <v>3</v>
      </c>
      <c r="F26" s="18" t="s">
        <v>4</v>
      </c>
      <c r="G26" s="17" t="s">
        <v>3</v>
      </c>
      <c r="H26" s="18" t="s">
        <v>4</v>
      </c>
      <c r="I26" s="17" t="s">
        <v>3</v>
      </c>
      <c r="J26" s="18" t="s">
        <v>4</v>
      </c>
      <c r="K26" s="149"/>
      <c r="L26" s="149"/>
      <c r="M26" s="149"/>
    </row>
    <row r="27" spans="1:13" x14ac:dyDescent="0.25">
      <c r="A27" s="62" t="s">
        <v>52</v>
      </c>
      <c r="B27" s="42">
        <f>'B1 Total'!B7</f>
        <v>0</v>
      </c>
      <c r="C27" s="9">
        <f>'B2 Medelsförvaltare'!B27</f>
        <v>0</v>
      </c>
      <c r="D27" s="9">
        <f>'B2 Medelsförvaltare'!C27</f>
        <v>0</v>
      </c>
      <c r="E27" s="9">
        <f>'B2 Medelsförvaltare'!D27</f>
        <v>0</v>
      </c>
      <c r="F27" s="9">
        <f>'B2 Medelsförvaltare'!E27</f>
        <v>0</v>
      </c>
      <c r="G27" s="9">
        <f>'B2 Medelsförvaltare'!F27</f>
        <v>0</v>
      </c>
      <c r="H27" s="9">
        <f>'B2 Medelsförvaltare'!G27</f>
        <v>0</v>
      </c>
      <c r="I27" s="9">
        <f>C27+E27+G27</f>
        <v>0</v>
      </c>
      <c r="J27" s="9">
        <f t="shared" ref="J27" si="2">D27+F27+H27</f>
        <v>0</v>
      </c>
      <c r="K27" s="118">
        <f>J27-I27</f>
        <v>0</v>
      </c>
      <c r="L27" s="48" t="str">
        <f>IFERROR((J27/I27),"")</f>
        <v/>
      </c>
      <c r="M27" s="48" t="str">
        <f t="shared" ref="M27:M32" si="3">IFERROR((J27/$J$38),"")</f>
        <v/>
      </c>
    </row>
    <row r="28" spans="1:13" x14ac:dyDescent="0.25">
      <c r="A28" s="62" t="s">
        <v>53</v>
      </c>
      <c r="B28" s="42">
        <f>'B1 Total'!B8</f>
        <v>0</v>
      </c>
      <c r="C28" s="9">
        <f>'B2 Bidragsmottagare 1'!B27</f>
        <v>0</v>
      </c>
      <c r="D28" s="9">
        <f>'B2 Bidragsmottagare 1'!C27</f>
        <v>0</v>
      </c>
      <c r="E28" s="9">
        <f>'B2 Bidragsmottagare 1'!D27</f>
        <v>0</v>
      </c>
      <c r="F28" s="9">
        <f>'B2 Bidragsmottagare 1'!E27</f>
        <v>0</v>
      </c>
      <c r="G28" s="9">
        <f>'B2 Bidragsmottagare 1'!F27</f>
        <v>0</v>
      </c>
      <c r="H28" s="9">
        <f>'B2 Bidragsmottagare 1'!G27</f>
        <v>0</v>
      </c>
      <c r="I28" s="9">
        <f t="shared" ref="I28:J30" si="4">C28+E28+G28</f>
        <v>0</v>
      </c>
      <c r="J28" s="9">
        <f t="shared" si="4"/>
        <v>0</v>
      </c>
      <c r="K28" s="118">
        <f t="shared" ref="K28" si="5">J28-I28</f>
        <v>0</v>
      </c>
      <c r="L28" s="48" t="str">
        <f>IFERROR((J28/I28),"")</f>
        <v/>
      </c>
      <c r="M28" s="48" t="str">
        <f t="shared" si="3"/>
        <v/>
      </c>
    </row>
    <row r="29" spans="1:13" x14ac:dyDescent="0.25">
      <c r="A29" s="62" t="s">
        <v>54</v>
      </c>
      <c r="B29" s="42">
        <f>'B1 Total'!B9</f>
        <v>0</v>
      </c>
      <c r="C29" s="9">
        <f>'B2 Bidragsmottagare 2'!B27</f>
        <v>0</v>
      </c>
      <c r="D29" s="9">
        <f>'B2 Bidragsmottagare 2'!C27</f>
        <v>0</v>
      </c>
      <c r="E29" s="9">
        <f>'B2 Bidragsmottagare 2'!D27</f>
        <v>0</v>
      </c>
      <c r="F29" s="9">
        <f>'B2 Bidragsmottagare 2'!E27</f>
        <v>0</v>
      </c>
      <c r="G29" s="9">
        <f>'B2 Bidragsmottagare 2'!F27</f>
        <v>0</v>
      </c>
      <c r="H29" s="9">
        <f>'B2 Bidragsmottagare 2'!G27</f>
        <v>0</v>
      </c>
      <c r="I29" s="9">
        <f t="shared" si="4"/>
        <v>0</v>
      </c>
      <c r="J29" s="9">
        <f t="shared" si="4"/>
        <v>0</v>
      </c>
      <c r="K29" s="118">
        <f t="shared" ref="K29:K36" si="6">J29-I29</f>
        <v>0</v>
      </c>
      <c r="L29" s="48" t="str">
        <f t="shared" ref="L29:L37" si="7">IFERROR((J29/I29),"")</f>
        <v/>
      </c>
      <c r="M29" s="48" t="str">
        <f t="shared" si="3"/>
        <v/>
      </c>
    </row>
    <row r="30" spans="1:13" x14ac:dyDescent="0.25">
      <c r="A30" s="62" t="s">
        <v>55</v>
      </c>
      <c r="B30" s="42">
        <f>'B1 Total'!B10</f>
        <v>0</v>
      </c>
      <c r="C30" s="9">
        <f>'B2 Bidragsmottagare 3'!B27</f>
        <v>0</v>
      </c>
      <c r="D30" s="9">
        <f>'B2 Bidragsmottagare 3'!C27</f>
        <v>0</v>
      </c>
      <c r="E30" s="9">
        <f>'B2 Bidragsmottagare 3'!D27</f>
        <v>0</v>
      </c>
      <c r="F30" s="9">
        <f>'B2 Bidragsmottagare 3'!E27</f>
        <v>0</v>
      </c>
      <c r="G30" s="9">
        <f>'B2 Bidragsmottagare 3'!F27</f>
        <v>0</v>
      </c>
      <c r="H30" s="9">
        <f>'B2 Bidragsmottagare 3'!G27</f>
        <v>0</v>
      </c>
      <c r="I30" s="9">
        <f t="shared" si="4"/>
        <v>0</v>
      </c>
      <c r="J30" s="9">
        <f t="shared" si="4"/>
        <v>0</v>
      </c>
      <c r="K30" s="118">
        <f t="shared" si="6"/>
        <v>0</v>
      </c>
      <c r="L30" s="48" t="str">
        <f t="shared" si="7"/>
        <v/>
      </c>
      <c r="M30" s="48" t="str">
        <f t="shared" si="3"/>
        <v/>
      </c>
    </row>
    <row r="31" spans="1:13" x14ac:dyDescent="0.25">
      <c r="A31" s="62" t="s">
        <v>56</v>
      </c>
      <c r="B31" s="65">
        <f>'B1 Total'!B11</f>
        <v>0</v>
      </c>
      <c r="C31" s="9">
        <f>'B2 Bidragsmottagare 4'!B27</f>
        <v>0</v>
      </c>
      <c r="D31" s="9">
        <f>'B2 Bidragsmottagare 4'!C27</f>
        <v>0</v>
      </c>
      <c r="E31" s="9">
        <f>'B2 Bidragsmottagare 4'!D27</f>
        <v>0</v>
      </c>
      <c r="F31" s="9">
        <f>'B2 Bidragsmottagare 4'!E27</f>
        <v>0</v>
      </c>
      <c r="G31" s="9">
        <f>'B2 Bidragsmottagare 4'!F27</f>
        <v>0</v>
      </c>
      <c r="H31" s="9">
        <f>'B2 Bidragsmottagare 4'!G27</f>
        <v>0</v>
      </c>
      <c r="I31" s="9">
        <f t="shared" ref="I31:I32" si="8">C31+E31+G31</f>
        <v>0</v>
      </c>
      <c r="J31" s="9">
        <f t="shared" ref="J31:J32" si="9">D31+F31+H31</f>
        <v>0</v>
      </c>
      <c r="K31" s="118">
        <f t="shared" si="6"/>
        <v>0</v>
      </c>
      <c r="L31" s="48" t="str">
        <f t="shared" si="7"/>
        <v/>
      </c>
      <c r="M31" s="48" t="str">
        <f t="shared" si="3"/>
        <v/>
      </c>
    </row>
    <row r="32" spans="1:13" x14ac:dyDescent="0.25">
      <c r="A32" s="62" t="s">
        <v>104</v>
      </c>
      <c r="B32" s="40"/>
      <c r="C32" s="9"/>
      <c r="D32" s="9"/>
      <c r="E32" s="9"/>
      <c r="F32" s="9"/>
      <c r="G32" s="9"/>
      <c r="H32" s="9"/>
      <c r="I32" s="9">
        <f t="shared" si="8"/>
        <v>0</v>
      </c>
      <c r="J32" s="9">
        <f t="shared" si="9"/>
        <v>0</v>
      </c>
      <c r="K32" s="118">
        <f t="shared" si="6"/>
        <v>0</v>
      </c>
      <c r="L32" s="48" t="str">
        <f t="shared" si="7"/>
        <v/>
      </c>
      <c r="M32" s="48" t="str">
        <f t="shared" si="3"/>
        <v/>
      </c>
    </row>
    <row r="33" spans="1:13" x14ac:dyDescent="0.25">
      <c r="A33" s="62" t="s">
        <v>105</v>
      </c>
      <c r="B33" s="40"/>
      <c r="C33" s="9"/>
      <c r="D33" s="9"/>
      <c r="E33" s="9"/>
      <c r="F33" s="9"/>
      <c r="G33" s="9"/>
      <c r="H33" s="9"/>
      <c r="I33" s="9">
        <f t="shared" ref="I33:I35" si="10">C33+E33+G33</f>
        <v>0</v>
      </c>
      <c r="J33" s="9">
        <f t="shared" ref="J33:J35" si="11">D33+F33+H33</f>
        <v>0</v>
      </c>
      <c r="K33" s="118">
        <f t="shared" si="6"/>
        <v>0</v>
      </c>
      <c r="L33" s="48" t="str">
        <f t="shared" si="7"/>
        <v/>
      </c>
      <c r="M33" s="48"/>
    </row>
    <row r="34" spans="1:13" x14ac:dyDescent="0.25">
      <c r="A34" s="62" t="s">
        <v>106</v>
      </c>
      <c r="B34" s="40"/>
      <c r="C34" s="9"/>
      <c r="D34" s="9"/>
      <c r="E34" s="9"/>
      <c r="F34" s="9"/>
      <c r="G34" s="9"/>
      <c r="H34" s="9"/>
      <c r="I34" s="9">
        <f>C34+E34+G34</f>
        <v>0</v>
      </c>
      <c r="J34" s="9">
        <f>D34+F34+H34</f>
        <v>0</v>
      </c>
      <c r="K34" s="118">
        <f t="shared" si="6"/>
        <v>0</v>
      </c>
      <c r="L34" s="48" t="str">
        <f t="shared" si="7"/>
        <v/>
      </c>
      <c r="M34" s="48"/>
    </row>
    <row r="35" spans="1:13" x14ac:dyDescent="0.25">
      <c r="A35" s="62" t="s">
        <v>107</v>
      </c>
      <c r="B35" s="40"/>
      <c r="C35" s="9"/>
      <c r="D35" s="9"/>
      <c r="E35" s="9"/>
      <c r="F35" s="9"/>
      <c r="G35" s="9"/>
      <c r="H35" s="9"/>
      <c r="I35" s="9">
        <f t="shared" si="10"/>
        <v>0</v>
      </c>
      <c r="J35" s="9">
        <f t="shared" si="11"/>
        <v>0</v>
      </c>
      <c r="K35" s="118">
        <f t="shared" si="6"/>
        <v>0</v>
      </c>
      <c r="L35" s="48" t="str">
        <f t="shared" si="7"/>
        <v/>
      </c>
      <c r="M35" s="48" t="str">
        <f>IFERROR((J35/$J$38),"")</f>
        <v/>
      </c>
    </row>
    <row r="36" spans="1:13" x14ac:dyDescent="0.25">
      <c r="A36" s="63"/>
      <c r="B36" s="40"/>
      <c r="C36" s="9"/>
      <c r="D36" s="9"/>
      <c r="E36" s="9"/>
      <c r="F36" s="9"/>
      <c r="G36" s="9"/>
      <c r="H36" s="9"/>
      <c r="I36" s="9">
        <f>C36+E36+G36</f>
        <v>0</v>
      </c>
      <c r="J36" s="9">
        <f t="shared" ref="J36" si="12">D36+F36+H36</f>
        <v>0</v>
      </c>
      <c r="K36" s="118">
        <f t="shared" si="6"/>
        <v>0</v>
      </c>
      <c r="L36" s="48" t="str">
        <f t="shared" si="7"/>
        <v/>
      </c>
      <c r="M36" s="48" t="str">
        <f>IFERROR((J36/$J$38),"")</f>
        <v/>
      </c>
    </row>
    <row r="37" spans="1:13" x14ac:dyDescent="0.25">
      <c r="A37" s="62" t="s">
        <v>36</v>
      </c>
      <c r="B37" s="77"/>
      <c r="C37" s="9">
        <f>'B1 Total'!C71</f>
        <v>0</v>
      </c>
      <c r="D37" s="9">
        <f>'B1 Total'!D71</f>
        <v>0</v>
      </c>
      <c r="E37" s="9">
        <f>'B1 Total'!E71</f>
        <v>0</v>
      </c>
      <c r="F37" s="9">
        <f>'B1 Total'!F71</f>
        <v>0</v>
      </c>
      <c r="G37" s="9">
        <f>'B1 Total'!G71</f>
        <v>0</v>
      </c>
      <c r="H37" s="9">
        <f>'B1 Total'!H71</f>
        <v>0</v>
      </c>
      <c r="I37" s="9">
        <f>C37+E37+G37</f>
        <v>0</v>
      </c>
      <c r="J37" s="9">
        <f>D37+F37+H37</f>
        <v>0</v>
      </c>
      <c r="K37" s="118">
        <f>J37-I37</f>
        <v>0</v>
      </c>
      <c r="L37" s="48" t="str">
        <f t="shared" si="7"/>
        <v/>
      </c>
      <c r="M37" s="48" t="str">
        <f>IFERROR((J37/$J$38),"")</f>
        <v/>
      </c>
    </row>
    <row r="38" spans="1:13" x14ac:dyDescent="0.25">
      <c r="A38" s="10" t="s">
        <v>34</v>
      </c>
      <c r="B38" s="64"/>
      <c r="C38" s="11">
        <f>SUM(C27:C37)</f>
        <v>0</v>
      </c>
      <c r="D38" s="11">
        <f t="shared" ref="D38:I38" si="13">SUM(D27:D37)</f>
        <v>0</v>
      </c>
      <c r="E38" s="11">
        <f t="shared" si="13"/>
        <v>0</v>
      </c>
      <c r="F38" s="11">
        <f t="shared" si="13"/>
        <v>0</v>
      </c>
      <c r="G38" s="11">
        <f t="shared" si="13"/>
        <v>0</v>
      </c>
      <c r="H38" s="11">
        <f t="shared" si="13"/>
        <v>0</v>
      </c>
      <c r="I38" s="11">
        <f t="shared" si="13"/>
        <v>0</v>
      </c>
      <c r="J38" s="11">
        <f>SUM(J27:J37)</f>
        <v>0</v>
      </c>
      <c r="K38" s="119">
        <f>SUM(K27:K37)</f>
        <v>0</v>
      </c>
      <c r="L38" s="49" t="str">
        <f>IFERROR((J38/I38),"")</f>
        <v/>
      </c>
      <c r="M38" s="49">
        <f>SUM(M27:M37)</f>
        <v>0</v>
      </c>
    </row>
    <row r="39" spans="1:13" ht="65.25" customHeight="1" x14ac:dyDescent="0.25">
      <c r="A39" s="39" t="s">
        <v>149</v>
      </c>
      <c r="B39" s="144"/>
      <c r="C39" s="145"/>
      <c r="D39" s="145"/>
      <c r="E39" s="145"/>
      <c r="F39" s="145"/>
      <c r="G39" s="145"/>
      <c r="H39" s="145"/>
      <c r="I39" s="145"/>
      <c r="J39" s="145"/>
      <c r="K39" s="145"/>
      <c r="L39" s="145"/>
      <c r="M39" s="146"/>
    </row>
    <row r="41" spans="1:13" ht="15.75" x14ac:dyDescent="0.25">
      <c r="A41" s="38" t="s">
        <v>73</v>
      </c>
      <c r="B41" s="38"/>
      <c r="C41" s="116" t="s">
        <v>142</v>
      </c>
      <c r="D41" s="51"/>
    </row>
    <row r="42" spans="1:13" x14ac:dyDescent="0.25">
      <c r="A42" s="44" t="s">
        <v>37</v>
      </c>
      <c r="B42" s="44"/>
    </row>
    <row r="44" spans="1:13" ht="45" x14ac:dyDescent="0.25">
      <c r="A44" s="106" t="s">
        <v>74</v>
      </c>
      <c r="B44" s="107" t="s">
        <v>141</v>
      </c>
      <c r="C44" s="108" t="s">
        <v>43</v>
      </c>
      <c r="D44" s="109" t="s">
        <v>144</v>
      </c>
      <c r="E44" s="51"/>
    </row>
    <row r="45" spans="1:13" x14ac:dyDescent="0.25">
      <c r="A45" s="42" t="s">
        <v>52</v>
      </c>
      <c r="B45" s="42">
        <f>B27</f>
        <v>0</v>
      </c>
      <c r="C45" s="47">
        <f>'B1 Medelsförvaltare'!I56</f>
        <v>0</v>
      </c>
      <c r="D45" s="46" t="str">
        <f>IFERROR((C45/(J27+C45)),"")</f>
        <v/>
      </c>
    </row>
    <row r="46" spans="1:13" x14ac:dyDescent="0.25">
      <c r="A46" s="42" t="s">
        <v>53</v>
      </c>
      <c r="B46" s="42">
        <f>B28</f>
        <v>0</v>
      </c>
      <c r="C46" s="47">
        <f>'B1 Bidragsmottagare 1'!I56</f>
        <v>0</v>
      </c>
      <c r="D46" s="46" t="str">
        <f>IFERROR((C46/(J28+C46)),"")</f>
        <v/>
      </c>
    </row>
    <row r="47" spans="1:13" x14ac:dyDescent="0.25">
      <c r="A47" s="42" t="s">
        <v>54</v>
      </c>
      <c r="B47" s="42">
        <f>B29</f>
        <v>0</v>
      </c>
      <c r="C47" s="47">
        <f>'B1 Bidragsmottagare 2'!I56</f>
        <v>0</v>
      </c>
      <c r="D47" s="46" t="str">
        <f>IFERROR((C47/(J29+C47)),"")</f>
        <v/>
      </c>
    </row>
    <row r="48" spans="1:13" x14ac:dyDescent="0.25">
      <c r="A48" s="42" t="s">
        <v>55</v>
      </c>
      <c r="B48" s="42">
        <f>B30</f>
        <v>0</v>
      </c>
      <c r="C48" s="47">
        <f>'B1 Bidragsmottagare 3'!I56</f>
        <v>0</v>
      </c>
      <c r="D48" s="46" t="str">
        <f>IFERROR((C48/(J30+C48)),"")</f>
        <v/>
      </c>
    </row>
    <row r="49" spans="1:5" x14ac:dyDescent="0.25">
      <c r="A49" s="42" t="s">
        <v>56</v>
      </c>
      <c r="B49" s="42">
        <f>B31</f>
        <v>0</v>
      </c>
      <c r="C49" s="47">
        <f>'B1 Bidragsmottagare 4'!I56</f>
        <v>0</v>
      </c>
      <c r="D49" s="46" t="str">
        <f>IFERROR((C49/(J31+C49)),"")</f>
        <v/>
      </c>
    </row>
    <row r="50" spans="1:5" x14ac:dyDescent="0.25">
      <c r="A50" s="45"/>
      <c r="B50" s="45"/>
      <c r="C50" s="45"/>
      <c r="D50" s="45"/>
    </row>
    <row r="51" spans="1:5" x14ac:dyDescent="0.25">
      <c r="A51" s="102" t="s">
        <v>35</v>
      </c>
      <c r="B51" s="102"/>
      <c r="C51" s="110">
        <f>SUM(C45:C50)</f>
        <v>0</v>
      </c>
      <c r="D51" s="111"/>
    </row>
    <row r="52" spans="1:5" x14ac:dyDescent="0.25">
      <c r="A52" s="59" t="s">
        <v>38</v>
      </c>
      <c r="B52" s="59"/>
    </row>
    <row r="54" spans="1:5" x14ac:dyDescent="0.25">
      <c r="A54" s="5" t="s">
        <v>150</v>
      </c>
    </row>
    <row r="56" spans="1:5" x14ac:dyDescent="0.25">
      <c r="A56" s="86" t="s">
        <v>127</v>
      </c>
      <c r="B56" s="3" t="s">
        <v>135</v>
      </c>
    </row>
    <row r="57" spans="1:5" ht="30" x14ac:dyDescent="0.25">
      <c r="A57" s="89" t="s">
        <v>132</v>
      </c>
      <c r="B57" s="90" t="s">
        <v>128</v>
      </c>
      <c r="C57" s="90" t="s">
        <v>129</v>
      </c>
      <c r="D57" s="90" t="s">
        <v>130</v>
      </c>
      <c r="E57" s="90" t="s">
        <v>131</v>
      </c>
    </row>
    <row r="58" spans="1:5" x14ac:dyDescent="0.25">
      <c r="A58" s="42" t="s">
        <v>133</v>
      </c>
      <c r="B58" s="88">
        <v>0.8</v>
      </c>
      <c r="C58" s="88">
        <v>0.75</v>
      </c>
      <c r="D58" s="88">
        <v>0.65</v>
      </c>
      <c r="E58" s="88">
        <v>1</v>
      </c>
    </row>
    <row r="59" spans="1:5" x14ac:dyDescent="0.25">
      <c r="A59" s="42" t="s">
        <v>134</v>
      </c>
      <c r="B59" s="88">
        <v>0.6</v>
      </c>
      <c r="C59" s="88">
        <v>0.5</v>
      </c>
      <c r="D59" s="88">
        <v>0.4</v>
      </c>
      <c r="E59" s="88">
        <v>1</v>
      </c>
    </row>
    <row r="60" spans="1:5" x14ac:dyDescent="0.25">
      <c r="A60" s="87" t="s">
        <v>136</v>
      </c>
    </row>
  </sheetData>
  <mergeCells count="12">
    <mergeCell ref="B39:M39"/>
    <mergeCell ref="C7:D7"/>
    <mergeCell ref="M25:M26"/>
    <mergeCell ref="G25:H25"/>
    <mergeCell ref="I25:J25"/>
    <mergeCell ref="C25:D25"/>
    <mergeCell ref="E25:F25"/>
    <mergeCell ref="E7:E8"/>
    <mergeCell ref="F7:F8"/>
    <mergeCell ref="B20:F20"/>
    <mergeCell ref="K25:K26"/>
    <mergeCell ref="L25:L26"/>
  </mergeCells>
  <phoneticPr fontId="19" type="noConversion"/>
  <conditionalFormatting sqref="E19">
    <cfRule type="cellIs" dxfId="24" priority="1" operator="between">
      <formula>80.1%</formula>
      <formula>100%</formula>
    </cfRule>
  </conditionalFormatting>
  <conditionalFormatting sqref="M37">
    <cfRule type="cellIs" dxfId="23" priority="2" operator="between">
      <formula>80.1%</formula>
      <formula>100%</formula>
    </cfRule>
  </conditionalFormatting>
  <pageMargins left="0.7" right="0.7" top="0.75" bottom="0.75" header="0.3" footer="0.3"/>
  <pageSetup paperSize="9" orientation="portrait" horizont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A907-0474-4DCE-BD3C-A38DDA2863E3}">
  <sheetPr>
    <tabColor theme="6" tint="0.59999389629810485"/>
  </sheetPr>
  <dimension ref="A2:I69"/>
  <sheetViews>
    <sheetView topLeftCell="A40"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60" t="s">
        <v>41</v>
      </c>
      <c r="B4" s="161"/>
      <c r="C4" s="161"/>
      <c r="D4" s="161"/>
      <c r="E4" s="161"/>
      <c r="F4" s="161"/>
      <c r="G4" s="161"/>
      <c r="H4" s="161"/>
      <c r="I4" s="162"/>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7" t="s">
        <v>16</v>
      </c>
      <c r="C10" s="148"/>
      <c r="D10" s="147" t="s">
        <v>17</v>
      </c>
      <c r="E10" s="148"/>
      <c r="F10" s="147" t="s">
        <v>18</v>
      </c>
      <c r="G10" s="148"/>
      <c r="H10" s="147" t="s">
        <v>6</v>
      </c>
      <c r="I10" s="148"/>
    </row>
    <row r="11" spans="1:9" x14ac:dyDescent="0.25">
      <c r="A11" s="14"/>
      <c r="B11" s="165" t="s">
        <v>5</v>
      </c>
      <c r="C11" s="166"/>
      <c r="D11" s="165" t="s">
        <v>5</v>
      </c>
      <c r="E11" s="166"/>
      <c r="F11" s="165" t="s">
        <v>5</v>
      </c>
      <c r="G11" s="166"/>
      <c r="H11" s="165" t="s">
        <v>5</v>
      </c>
      <c r="I11" s="166"/>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36" t="s">
        <v>16</v>
      </c>
      <c r="C59" s="137"/>
      <c r="D59" s="136" t="s">
        <v>17</v>
      </c>
      <c r="E59" s="137"/>
      <c r="F59" s="136" t="s">
        <v>18</v>
      </c>
      <c r="G59" s="137"/>
      <c r="H59" s="136" t="s">
        <v>6</v>
      </c>
      <c r="I59" s="137"/>
    </row>
    <row r="60" spans="1:9" x14ac:dyDescent="0.25">
      <c r="A60" s="157" t="s">
        <v>27</v>
      </c>
      <c r="B60" s="158"/>
      <c r="C60" s="158"/>
      <c r="D60" s="158"/>
      <c r="E60" s="158"/>
      <c r="F60" s="158"/>
      <c r="G60" s="158"/>
      <c r="H60" s="158"/>
      <c r="I60" s="159"/>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39"/>
      <c r="C68" s="139"/>
      <c r="D68" s="139"/>
      <c r="E68" s="139"/>
      <c r="F68" s="139"/>
      <c r="G68" s="139"/>
      <c r="H68" s="139"/>
      <c r="I68" s="140"/>
    </row>
    <row r="69" spans="1:9" ht="88.15" customHeight="1" x14ac:dyDescent="0.25">
      <c r="A69" s="154"/>
      <c r="B69" s="155"/>
      <c r="C69" s="155"/>
      <c r="D69" s="155"/>
      <c r="E69" s="155"/>
      <c r="F69" s="155"/>
      <c r="G69" s="155"/>
      <c r="H69" s="155"/>
      <c r="I69" s="156"/>
    </row>
  </sheetData>
  <mergeCells count="19">
    <mergeCell ref="B59:C59"/>
    <mergeCell ref="D59:E59"/>
    <mergeCell ref="F59:G59"/>
    <mergeCell ref="H59:I59"/>
    <mergeCell ref="B11:C11"/>
    <mergeCell ref="D11:E11"/>
    <mergeCell ref="F11:G11"/>
    <mergeCell ref="H11:I11"/>
    <mergeCell ref="A4:I4"/>
    <mergeCell ref="B10:C10"/>
    <mergeCell ref="D10:E10"/>
    <mergeCell ref="F10:G10"/>
    <mergeCell ref="H10:I10"/>
    <mergeCell ref="A69:I69"/>
    <mergeCell ref="A60:I60"/>
    <mergeCell ref="B68:C68"/>
    <mergeCell ref="D68:E68"/>
    <mergeCell ref="F68:G68"/>
    <mergeCell ref="H68:I68"/>
  </mergeCells>
  <conditionalFormatting sqref="C61:C66 E61:E66 G61:G66 I61:I66">
    <cfRule type="cellIs" dxfId="14" priority="1" operator="between">
      <formula>80.01%</formula>
      <formula>119.9%</formula>
    </cfRule>
    <cfRule type="cellIs" dxfId="13" priority="2" operator="between">
      <formula>120%</formula>
      <formula>500%</formula>
    </cfRule>
    <cfRule type="cellIs" dxfId="12" priority="3" operator="between">
      <formula>0%</formula>
      <formula>80%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FA17-ED16-4B14-B003-928D76062EBE}">
  <sheetPr>
    <tabColor theme="6" tint="0.59999389629810485"/>
  </sheetPr>
  <dimension ref="A2:K48"/>
  <sheetViews>
    <sheetView workbookViewId="0">
      <selection activeCell="B30" sqref="B30:K30"/>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7" t="s">
        <v>6</v>
      </c>
      <c r="D7" s="148"/>
      <c r="E7" s="149" t="s">
        <v>152</v>
      </c>
      <c r="F7" s="149" t="s">
        <v>153</v>
      </c>
    </row>
    <row r="8" spans="1:6" x14ac:dyDescent="0.25">
      <c r="A8" s="15" t="s">
        <v>103</v>
      </c>
      <c r="B8" s="15" t="s">
        <v>71</v>
      </c>
      <c r="C8" s="17" t="s">
        <v>3</v>
      </c>
      <c r="D8" s="18" t="s">
        <v>4</v>
      </c>
      <c r="E8" s="149"/>
      <c r="F8" s="149"/>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148</v>
      </c>
      <c r="B20" s="151"/>
      <c r="C20" s="152"/>
      <c r="D20" s="152"/>
      <c r="E20" s="152"/>
      <c r="F20" s="153"/>
    </row>
    <row r="23" spans="1:11" ht="15.75" x14ac:dyDescent="0.25">
      <c r="A23" s="38" t="s">
        <v>126</v>
      </c>
    </row>
    <row r="25" spans="1:11" x14ac:dyDescent="0.25">
      <c r="A25" s="12"/>
      <c r="B25" s="147" t="s">
        <v>16</v>
      </c>
      <c r="C25" s="148"/>
      <c r="D25" s="147" t="s">
        <v>17</v>
      </c>
      <c r="E25" s="148"/>
      <c r="F25" s="147" t="s">
        <v>18</v>
      </c>
      <c r="G25" s="148"/>
      <c r="H25" s="147" t="s">
        <v>6</v>
      </c>
      <c r="I25" s="148"/>
      <c r="J25" s="149" t="s">
        <v>152</v>
      </c>
      <c r="K25" s="149" t="s">
        <v>153</v>
      </c>
    </row>
    <row r="26" spans="1:11" x14ac:dyDescent="0.25">
      <c r="A26" s="15" t="s">
        <v>78</v>
      </c>
      <c r="B26" s="17" t="s">
        <v>3</v>
      </c>
      <c r="C26" s="18" t="s">
        <v>4</v>
      </c>
      <c r="D26" s="41" t="s">
        <v>3</v>
      </c>
      <c r="E26" s="18" t="s">
        <v>4</v>
      </c>
      <c r="F26" s="17" t="s">
        <v>3</v>
      </c>
      <c r="G26" s="18" t="s">
        <v>4</v>
      </c>
      <c r="H26" s="17" t="s">
        <v>3</v>
      </c>
      <c r="I26" s="18" t="s">
        <v>4</v>
      </c>
      <c r="J26" s="149"/>
      <c r="K26" s="149"/>
    </row>
    <row r="27" spans="1:11" x14ac:dyDescent="0.25">
      <c r="A27" s="42">
        <f>'B1 Medelsförvaltare'!B6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149</v>
      </c>
      <c r="B30" s="151"/>
      <c r="C30" s="152"/>
      <c r="D30" s="152"/>
      <c r="E30" s="152"/>
      <c r="F30" s="152"/>
      <c r="G30" s="152"/>
      <c r="H30" s="152"/>
      <c r="I30" s="152"/>
      <c r="J30" s="152"/>
      <c r="K30" s="153"/>
    </row>
    <row r="33" spans="1:6" ht="15.75" x14ac:dyDescent="0.25">
      <c r="A33" s="38" t="s">
        <v>73</v>
      </c>
      <c r="C33" s="5" t="s">
        <v>145</v>
      </c>
    </row>
    <row r="34" spans="1:6" x14ac:dyDescent="0.25">
      <c r="A34" s="44" t="s">
        <v>70</v>
      </c>
    </row>
    <row r="36" spans="1:6" ht="45" x14ac:dyDescent="0.25">
      <c r="A36" s="106" t="s">
        <v>74</v>
      </c>
      <c r="B36" s="108" t="s">
        <v>43</v>
      </c>
      <c r="C36" s="114" t="s">
        <v>144</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150</v>
      </c>
    </row>
    <row r="44" spans="1:6" x14ac:dyDescent="0.25">
      <c r="A44" s="5" t="s">
        <v>151</v>
      </c>
      <c r="B44" s="3" t="s">
        <v>135</v>
      </c>
    </row>
    <row r="45" spans="1:6" ht="30" x14ac:dyDescent="0.25">
      <c r="A45" s="89" t="s">
        <v>132</v>
      </c>
      <c r="B45" s="90" t="s">
        <v>128</v>
      </c>
      <c r="C45" s="90" t="s">
        <v>129</v>
      </c>
      <c r="D45" s="90" t="s">
        <v>130</v>
      </c>
      <c r="E45" s="90" t="s">
        <v>131</v>
      </c>
    </row>
    <row r="46" spans="1:6" x14ac:dyDescent="0.25">
      <c r="A46" s="42" t="s">
        <v>133</v>
      </c>
      <c r="B46" s="88">
        <v>0.8</v>
      </c>
      <c r="C46" s="88">
        <v>0.75</v>
      </c>
      <c r="D46" s="88">
        <v>0.65</v>
      </c>
      <c r="E46" s="88">
        <v>1</v>
      </c>
    </row>
    <row r="47" spans="1:6" x14ac:dyDescent="0.25">
      <c r="A47" s="42" t="s">
        <v>134</v>
      </c>
      <c r="B47" s="88">
        <v>0.6</v>
      </c>
      <c r="C47" s="88">
        <v>0.5</v>
      </c>
      <c r="D47" s="88">
        <v>0.4</v>
      </c>
      <c r="E47" s="88">
        <v>1</v>
      </c>
    </row>
    <row r="48" spans="1:6" x14ac:dyDescent="0.25">
      <c r="A48" s="87" t="s">
        <v>136</v>
      </c>
    </row>
  </sheetData>
  <mergeCells count="11">
    <mergeCell ref="C7:D7"/>
    <mergeCell ref="B25:C25"/>
    <mergeCell ref="E7:E8"/>
    <mergeCell ref="F7:F8"/>
    <mergeCell ref="B20:F20"/>
    <mergeCell ref="J25:J26"/>
    <mergeCell ref="K25:K26"/>
    <mergeCell ref="B30:K30"/>
    <mergeCell ref="D25:E25"/>
    <mergeCell ref="F25:G25"/>
    <mergeCell ref="H25:I25"/>
  </mergeCells>
  <conditionalFormatting sqref="E19">
    <cfRule type="cellIs" dxfId="22" priority="1" operator="between">
      <formula>80.1%</formula>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3C26-D919-4F30-8326-ECBB35B6B1E1}">
  <sheetPr>
    <tabColor theme="9" tint="0.59999389629810485"/>
  </sheetPr>
  <dimension ref="A2:I69"/>
  <sheetViews>
    <sheetView topLeftCell="A41"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60" t="s">
        <v>41</v>
      </c>
      <c r="B4" s="161"/>
      <c r="C4" s="161"/>
      <c r="D4" s="161"/>
      <c r="E4" s="161"/>
      <c r="F4" s="161"/>
      <c r="G4" s="161"/>
      <c r="H4" s="161"/>
      <c r="I4" s="162"/>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7" t="s">
        <v>16</v>
      </c>
      <c r="C10" s="150"/>
      <c r="D10" s="147" t="s">
        <v>17</v>
      </c>
      <c r="E10" s="148"/>
      <c r="F10" s="147" t="s">
        <v>18</v>
      </c>
      <c r="G10" s="148"/>
      <c r="H10" s="147" t="s">
        <v>6</v>
      </c>
      <c r="I10" s="148"/>
    </row>
    <row r="11" spans="1:9" x14ac:dyDescent="0.25">
      <c r="A11" s="14"/>
      <c r="B11" s="165" t="s">
        <v>5</v>
      </c>
      <c r="C11" s="167"/>
      <c r="D11" s="165" t="s">
        <v>5</v>
      </c>
      <c r="E11" s="166"/>
      <c r="F11" s="165" t="s">
        <v>5</v>
      </c>
      <c r="G11" s="166"/>
      <c r="H11" s="165" t="s">
        <v>5</v>
      </c>
      <c r="I11" s="166"/>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36" t="s">
        <v>16</v>
      </c>
      <c r="C59" s="137"/>
      <c r="D59" s="138" t="s">
        <v>17</v>
      </c>
      <c r="E59" s="138"/>
      <c r="F59" s="136" t="s">
        <v>18</v>
      </c>
      <c r="G59" s="137"/>
      <c r="H59" s="136" t="s">
        <v>6</v>
      </c>
      <c r="I59" s="137"/>
    </row>
    <row r="60" spans="1:9" x14ac:dyDescent="0.25">
      <c r="A60" s="157" t="s">
        <v>27</v>
      </c>
      <c r="B60" s="158"/>
      <c r="C60" s="158"/>
      <c r="D60" s="158"/>
      <c r="E60" s="158"/>
      <c r="F60" s="158"/>
      <c r="G60" s="158"/>
      <c r="H60" s="158"/>
      <c r="I60" s="159"/>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39"/>
      <c r="C68" s="139"/>
      <c r="D68" s="139"/>
      <c r="E68" s="139"/>
      <c r="F68" s="139"/>
      <c r="G68" s="139"/>
      <c r="H68" s="139"/>
      <c r="I68" s="140"/>
    </row>
    <row r="69" spans="1:9" ht="88.15" customHeight="1" x14ac:dyDescent="0.25">
      <c r="A69" s="130"/>
      <c r="B69" s="131"/>
      <c r="C69" s="131"/>
      <c r="D69" s="131"/>
      <c r="E69" s="131"/>
      <c r="F69" s="131"/>
      <c r="G69" s="131"/>
      <c r="H69" s="131"/>
      <c r="I69" s="132"/>
    </row>
  </sheetData>
  <mergeCells count="19">
    <mergeCell ref="B59:C59"/>
    <mergeCell ref="D59:E59"/>
    <mergeCell ref="F59:G59"/>
    <mergeCell ref="H59:I59"/>
    <mergeCell ref="B11:C11"/>
    <mergeCell ref="D11:E11"/>
    <mergeCell ref="F11:G11"/>
    <mergeCell ref="H11:I11"/>
    <mergeCell ref="A4:I4"/>
    <mergeCell ref="B10:C10"/>
    <mergeCell ref="D10:E10"/>
    <mergeCell ref="F10:G10"/>
    <mergeCell ref="H10:I10"/>
    <mergeCell ref="A69:I69"/>
    <mergeCell ref="A60:I60"/>
    <mergeCell ref="B68:C68"/>
    <mergeCell ref="D68:E68"/>
    <mergeCell ref="F68:G68"/>
    <mergeCell ref="H68:I68"/>
  </mergeCells>
  <conditionalFormatting sqref="C61:C66 E61:E66 G61:G66 I61:I66">
    <cfRule type="cellIs" dxfId="11" priority="1" operator="between">
      <formula>80.01%</formula>
      <formula>119.9%</formula>
    </cfRule>
    <cfRule type="cellIs" dxfId="10" priority="2" operator="between">
      <formula>120%</formula>
      <formula>500%</formula>
    </cfRule>
    <cfRule type="cellIs" dxfId="9" priority="3" operator="between">
      <formula>0%</formula>
      <formula>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63C7-247D-42E6-8E65-DA6901419FE3}">
  <sheetPr>
    <tabColor theme="9" tint="0.59999389629810485"/>
  </sheetPr>
  <dimension ref="A2:K48"/>
  <sheetViews>
    <sheetView workbookViewId="0">
      <selection activeCell="A28" sqref="A2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7" t="s">
        <v>6</v>
      </c>
      <c r="D7" s="148"/>
      <c r="E7" s="149" t="s">
        <v>152</v>
      </c>
      <c r="F7" s="149" t="s">
        <v>153</v>
      </c>
    </row>
    <row r="8" spans="1:6" x14ac:dyDescent="0.25">
      <c r="A8" s="15" t="s">
        <v>103</v>
      </c>
      <c r="B8" s="15" t="s">
        <v>71</v>
      </c>
      <c r="C8" s="17" t="s">
        <v>3</v>
      </c>
      <c r="D8" s="18" t="s">
        <v>4</v>
      </c>
      <c r="E8" s="149"/>
      <c r="F8" s="149"/>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148</v>
      </c>
      <c r="B20" s="151"/>
      <c r="C20" s="152"/>
      <c r="D20" s="152"/>
      <c r="E20" s="152"/>
      <c r="F20" s="153"/>
    </row>
    <row r="23" spans="1:11" ht="15.75" x14ac:dyDescent="0.25">
      <c r="A23" s="38" t="s">
        <v>126</v>
      </c>
    </row>
    <row r="25" spans="1:11" x14ac:dyDescent="0.25">
      <c r="A25" s="12"/>
      <c r="B25" s="147" t="s">
        <v>16</v>
      </c>
      <c r="C25" s="148"/>
      <c r="D25" s="147" t="s">
        <v>17</v>
      </c>
      <c r="E25" s="148"/>
      <c r="F25" s="147" t="s">
        <v>18</v>
      </c>
      <c r="G25" s="148"/>
      <c r="H25" s="147" t="s">
        <v>6</v>
      </c>
      <c r="I25" s="148"/>
      <c r="J25" s="149" t="s">
        <v>152</v>
      </c>
      <c r="K25" s="149" t="s">
        <v>153</v>
      </c>
    </row>
    <row r="26" spans="1:11" x14ac:dyDescent="0.25">
      <c r="A26" s="15" t="s">
        <v>78</v>
      </c>
      <c r="B26" s="17" t="s">
        <v>3</v>
      </c>
      <c r="C26" s="18" t="s">
        <v>4</v>
      </c>
      <c r="D26" s="41" t="s">
        <v>3</v>
      </c>
      <c r="E26" s="18" t="s">
        <v>4</v>
      </c>
      <c r="F26" s="17" t="s">
        <v>3</v>
      </c>
      <c r="G26" s="18" t="s">
        <v>4</v>
      </c>
      <c r="H26" s="17" t="s">
        <v>3</v>
      </c>
      <c r="I26" s="18" t="s">
        <v>4</v>
      </c>
      <c r="J26" s="149"/>
      <c r="K26" s="149"/>
    </row>
    <row r="27" spans="1:11" x14ac:dyDescent="0.25">
      <c r="A27" s="42">
        <f>'B1 Bidragsmottagare 1'!B6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149</v>
      </c>
      <c r="B30" s="151"/>
      <c r="C30" s="152"/>
      <c r="D30" s="152"/>
      <c r="E30" s="152"/>
      <c r="F30" s="152"/>
      <c r="G30" s="152"/>
      <c r="H30" s="152"/>
      <c r="I30" s="152"/>
      <c r="J30" s="152"/>
      <c r="K30" s="153"/>
    </row>
    <row r="33" spans="1:6" ht="15.75" x14ac:dyDescent="0.25">
      <c r="A33" s="38" t="s">
        <v>73</v>
      </c>
      <c r="C33" s="5" t="s">
        <v>145</v>
      </c>
    </row>
    <row r="34" spans="1:6" x14ac:dyDescent="0.25">
      <c r="A34" s="44" t="s">
        <v>70</v>
      </c>
    </row>
    <row r="36" spans="1:6" ht="45" x14ac:dyDescent="0.25">
      <c r="A36" s="106" t="s">
        <v>74</v>
      </c>
      <c r="B36" s="108" t="s">
        <v>43</v>
      </c>
      <c r="C36" s="114" t="s">
        <v>144</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150</v>
      </c>
    </row>
    <row r="44" spans="1:6" x14ac:dyDescent="0.25">
      <c r="A44" s="5" t="s">
        <v>151</v>
      </c>
      <c r="B44" s="3" t="s">
        <v>135</v>
      </c>
    </row>
    <row r="45" spans="1:6" ht="30" x14ac:dyDescent="0.25">
      <c r="A45" s="89" t="s">
        <v>132</v>
      </c>
      <c r="B45" s="90" t="s">
        <v>128</v>
      </c>
      <c r="C45" s="90" t="s">
        <v>129</v>
      </c>
      <c r="D45" s="90" t="s">
        <v>130</v>
      </c>
      <c r="E45" s="90" t="s">
        <v>131</v>
      </c>
    </row>
    <row r="46" spans="1:6" x14ac:dyDescent="0.25">
      <c r="A46" s="42" t="s">
        <v>133</v>
      </c>
      <c r="B46" s="88">
        <v>0.8</v>
      </c>
      <c r="C46" s="88">
        <v>0.75</v>
      </c>
      <c r="D46" s="88">
        <v>0.65</v>
      </c>
      <c r="E46" s="88">
        <v>1</v>
      </c>
    </row>
    <row r="47" spans="1:6" x14ac:dyDescent="0.25">
      <c r="A47" s="42" t="s">
        <v>134</v>
      </c>
      <c r="B47" s="88">
        <v>0.6</v>
      </c>
      <c r="C47" s="88">
        <v>0.5</v>
      </c>
      <c r="D47" s="88">
        <v>0.4</v>
      </c>
      <c r="E47" s="88">
        <v>1</v>
      </c>
    </row>
    <row r="48" spans="1:6" x14ac:dyDescent="0.25">
      <c r="A48" s="87" t="s">
        <v>136</v>
      </c>
    </row>
  </sheetData>
  <mergeCells count="11">
    <mergeCell ref="J25:J26"/>
    <mergeCell ref="K25:K26"/>
    <mergeCell ref="B30:K30"/>
    <mergeCell ref="H25:I25"/>
    <mergeCell ref="C7:D7"/>
    <mergeCell ref="B25:C25"/>
    <mergeCell ref="D25:E25"/>
    <mergeCell ref="F25:G25"/>
    <mergeCell ref="E7:E8"/>
    <mergeCell ref="F7:F8"/>
    <mergeCell ref="B20:F20"/>
  </mergeCells>
  <conditionalFormatting sqref="E19">
    <cfRule type="cellIs" dxfId="21" priority="1" operator="between">
      <formula>80.1%</formula>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28B1-82CE-4451-A017-666898D030CD}">
  <sheetPr>
    <tabColor theme="7" tint="0.59999389629810485"/>
  </sheetPr>
  <dimension ref="A2:I69"/>
  <sheetViews>
    <sheetView topLeftCell="A50"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60" t="s">
        <v>41</v>
      </c>
      <c r="B4" s="161"/>
      <c r="C4" s="161"/>
      <c r="D4" s="161"/>
      <c r="E4" s="161"/>
      <c r="F4" s="161"/>
      <c r="G4" s="161"/>
      <c r="H4" s="161"/>
      <c r="I4" s="162"/>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7" t="s">
        <v>16</v>
      </c>
      <c r="C10" s="150"/>
      <c r="D10" s="147" t="s">
        <v>17</v>
      </c>
      <c r="E10" s="148"/>
      <c r="F10" s="147" t="s">
        <v>18</v>
      </c>
      <c r="G10" s="148"/>
      <c r="H10" s="147" t="s">
        <v>6</v>
      </c>
      <c r="I10" s="148"/>
    </row>
    <row r="11" spans="1:9" x14ac:dyDescent="0.25">
      <c r="A11" s="14"/>
      <c r="B11" s="165" t="s">
        <v>5</v>
      </c>
      <c r="C11" s="167"/>
      <c r="D11" s="165" t="s">
        <v>5</v>
      </c>
      <c r="E11" s="166"/>
      <c r="F11" s="165" t="s">
        <v>5</v>
      </c>
      <c r="G11" s="166"/>
      <c r="H11" s="165" t="s">
        <v>5</v>
      </c>
      <c r="I11" s="166"/>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36" t="s">
        <v>16</v>
      </c>
      <c r="C59" s="137"/>
      <c r="D59" s="138" t="s">
        <v>17</v>
      </c>
      <c r="E59" s="138"/>
      <c r="F59" s="136" t="s">
        <v>18</v>
      </c>
      <c r="G59" s="137"/>
      <c r="H59" s="136" t="s">
        <v>6</v>
      </c>
      <c r="I59" s="137"/>
    </row>
    <row r="60" spans="1:9" x14ac:dyDescent="0.25">
      <c r="A60" s="157" t="s">
        <v>27</v>
      </c>
      <c r="B60" s="158"/>
      <c r="C60" s="158"/>
      <c r="D60" s="158"/>
      <c r="E60" s="158"/>
      <c r="F60" s="158"/>
      <c r="G60" s="158"/>
      <c r="H60" s="158"/>
      <c r="I60" s="159"/>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39"/>
      <c r="C68" s="139"/>
      <c r="D68" s="139"/>
      <c r="E68" s="139"/>
      <c r="F68" s="139"/>
      <c r="G68" s="139"/>
      <c r="H68" s="139"/>
      <c r="I68" s="140"/>
    </row>
    <row r="69" spans="1:9" ht="88.15" customHeight="1" x14ac:dyDescent="0.25">
      <c r="A69" s="130"/>
      <c r="B69" s="131"/>
      <c r="C69" s="131"/>
      <c r="D69" s="131"/>
      <c r="E69" s="131"/>
      <c r="F69" s="131"/>
      <c r="G69" s="131"/>
      <c r="H69" s="131"/>
      <c r="I69" s="132"/>
    </row>
  </sheetData>
  <mergeCells count="19">
    <mergeCell ref="B59:C59"/>
    <mergeCell ref="D59:E59"/>
    <mergeCell ref="F59:G59"/>
    <mergeCell ref="H59:I59"/>
    <mergeCell ref="B11:C11"/>
    <mergeCell ref="D11:E11"/>
    <mergeCell ref="F11:G11"/>
    <mergeCell ref="H11:I11"/>
    <mergeCell ref="A4:I4"/>
    <mergeCell ref="B10:C10"/>
    <mergeCell ref="D10:E10"/>
    <mergeCell ref="F10:G10"/>
    <mergeCell ref="H10:I10"/>
    <mergeCell ref="A69:I69"/>
    <mergeCell ref="A60:I60"/>
    <mergeCell ref="B68:C68"/>
    <mergeCell ref="D68:E68"/>
    <mergeCell ref="F68:G68"/>
    <mergeCell ref="H68:I68"/>
  </mergeCells>
  <conditionalFormatting sqref="C61:C66 E61:E66 G61:G66 I61:I66">
    <cfRule type="cellIs" dxfId="8" priority="1" operator="between">
      <formula>80.01%</formula>
      <formula>119.9%</formula>
    </cfRule>
    <cfRule type="cellIs" dxfId="7" priority="2" operator="between">
      <formula>120%</formula>
      <formula>500%</formula>
    </cfRule>
    <cfRule type="cellIs" dxfId="6" priority="3" operator="between">
      <formula>0%</formula>
      <formula>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Instruktion</vt:lpstr>
      <vt:lpstr>Underlag</vt:lpstr>
      <vt:lpstr>B1 Total</vt:lpstr>
      <vt:lpstr>B2 Total</vt:lpstr>
      <vt:lpstr>B1 Medelsförvaltare</vt:lpstr>
      <vt:lpstr>B2 Medelsförvaltare</vt:lpstr>
      <vt:lpstr>B1 Bidragsmottagare 1</vt:lpstr>
      <vt:lpstr>B2 Bidragsmottagare 1</vt:lpstr>
      <vt:lpstr>B1 Bidragsmottagare 2</vt:lpstr>
      <vt:lpstr>B2 Bidragsmottagare 2</vt:lpstr>
      <vt:lpstr>B1 Bidragsmottagare 3</vt:lpstr>
      <vt:lpstr>B2 Bidragsmottagare 3</vt:lpstr>
      <vt:lpstr>B1 Bidragsmottagare 4</vt:lpstr>
      <vt:lpstr>B2 Bidragsmottagare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 Burman</dc:creator>
  <cp:lastModifiedBy>Thereze Ladekrans</cp:lastModifiedBy>
  <dcterms:created xsi:type="dcterms:W3CDTF">2017-11-20T11:20:44Z</dcterms:created>
  <dcterms:modified xsi:type="dcterms:W3CDTF">2025-06-16T06:55:00Z</dcterms:modified>
</cp:coreProperties>
</file>